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6200" yWindow="120" windowWidth="10935" windowHeight="14145" tabRatio="277" activeTab="3"/>
  </bookViews>
  <sheets>
    <sheet name="1 (касса)" sheetId="1" r:id="rId1"/>
    <sheet name="Лист1" sheetId="2" r:id="rId2"/>
    <sheet name="Лист2" sheetId="3" r:id="rId3"/>
    <sheet name="Rep_19.01.16_16.36.11" sheetId="4" r:id="rId4"/>
  </sheets>
  <definedNames>
    <definedName name="Z_0049FB14_FD07_453F_846F_348D2B267D20_.wvu.PrintArea" localSheetId="0" hidden="1">'1 (касса)'!$A$1:$J$66</definedName>
    <definedName name="Z_0049FB14_FD07_453F_846F_348D2B267D20_.wvu.PrintTitles" localSheetId="0" hidden="1">'1 (касса)'!$7:$9</definedName>
    <definedName name="Z_0049FB14_FD07_453F_846F_348D2B267D20_.wvu.Rows" localSheetId="0" hidden="1">'1 (касса)'!$1:$2,'1 (касса)'!$23:$25,'1 (касса)'!$39:$40,'1 (касса)'!$42:$42,'1 (касса)'!$60:$60,'1 (касса)'!$65:$65</definedName>
    <definedName name="_xlnm.Print_Titles" localSheetId="0">'1 (касса)'!$7:$9</definedName>
    <definedName name="_xlnm.Print_Titles" localSheetId="3">Rep_19.01.16_16.36.11!$5:$6</definedName>
    <definedName name="_xlnm.Print_Area" localSheetId="0">'1 (касса)'!$A$1:$J$66</definedName>
    <definedName name="_xlnm.Print_Area" localSheetId="3">Rep_19.01.16_16.36.11!$A$1:$L$62</definedName>
    <definedName name="_xlnm.Print_Area" localSheetId="1">Лист1!$A$1:$K$22</definedName>
  </definedNames>
  <calcPr calcId="145621"/>
  <customWorkbookViews>
    <customWorkbookView name="МАРТИРОСЯН АРАМ ГЕРАСИМОВИЧ - Личное представление" guid="{0049FB14-FD07-453F-846F-348D2B267D20}" mergeInterval="0" personalView="1" maximized="1" windowWidth="1846" windowHeight="1014" tabRatio="277" activeSheetId="1"/>
  </customWorkbookViews>
</workbook>
</file>

<file path=xl/calcChain.xml><?xml version="1.0" encoding="utf-8"?>
<calcChain xmlns="http://schemas.openxmlformats.org/spreadsheetml/2006/main">
  <c r="J8" i="2" l="1"/>
  <c r="J9" i="2"/>
  <c r="J10" i="2"/>
  <c r="B11" i="2"/>
  <c r="C11" i="2"/>
  <c r="D11" i="2"/>
  <c r="E11" i="2"/>
  <c r="F11" i="2"/>
  <c r="G11" i="2"/>
  <c r="H11" i="2"/>
  <c r="I11" i="2"/>
  <c r="J11" i="2"/>
  <c r="J12" i="2"/>
  <c r="J13" i="2"/>
  <c r="B14" i="2"/>
  <c r="C14" i="2"/>
  <c r="D14" i="2"/>
  <c r="E14" i="2"/>
  <c r="F14" i="2"/>
  <c r="G14" i="2"/>
  <c r="H14" i="2"/>
  <c r="I14" i="2"/>
  <c r="J14" i="2"/>
  <c r="J15" i="2"/>
  <c r="J16" i="2"/>
  <c r="J17" i="2"/>
  <c r="B18" i="2"/>
  <c r="C18" i="2"/>
  <c r="D18" i="2"/>
  <c r="E18" i="2"/>
  <c r="F18" i="2"/>
  <c r="G18" i="2"/>
  <c r="G22" i="2" s="1"/>
  <c r="H18" i="2"/>
  <c r="I18" i="2"/>
  <c r="J18" i="2"/>
  <c r="J19" i="2"/>
  <c r="J20" i="2"/>
  <c r="J21" i="2"/>
  <c r="B22" i="2"/>
  <c r="C22" i="2"/>
  <c r="D22" i="2"/>
  <c r="E22" i="2"/>
  <c r="F22" i="2"/>
  <c r="H22" i="2"/>
  <c r="I22" i="2"/>
  <c r="J22" i="2"/>
</calcChain>
</file>

<file path=xl/sharedStrings.xml><?xml version="1.0" encoding="utf-8"?>
<sst xmlns="http://schemas.openxmlformats.org/spreadsheetml/2006/main" count="464" uniqueCount="449">
  <si>
    <t>Источники внутреннего финансирования дефицита</t>
  </si>
  <si>
    <t xml:space="preserve">     ДОХОДЫ </t>
  </si>
  <si>
    <t xml:space="preserve">     РАСХОДЫ </t>
  </si>
  <si>
    <t>Курсовая разница</t>
  </si>
  <si>
    <t>Процентные расходы</t>
  </si>
  <si>
    <t>Непроцентные расходы</t>
  </si>
  <si>
    <t>Источники внешнего  финансирования дефицита</t>
  </si>
  <si>
    <t>Государственные запасы драгоценных металлов и драгоценных камней (сальдо)</t>
  </si>
  <si>
    <t>Дефицит/Профицит  к объему ВВП (%)</t>
  </si>
  <si>
    <t>ДЕФИЦИТ (-), ПРОФИЦИТ (+)</t>
  </si>
  <si>
    <t>ИСТОЧНИКИ  финансирования дефицита федерального бюджета - всего</t>
  </si>
  <si>
    <t>предоставление</t>
  </si>
  <si>
    <t>возврат</t>
  </si>
  <si>
    <t>Минфин России</t>
  </si>
  <si>
    <t>Источники внутреннего финансирования дефицита 
(без учета изменения остатков на счетах)</t>
  </si>
  <si>
    <t>Нефтегазовые доходы</t>
  </si>
  <si>
    <t>Ненефтегазовые доходы</t>
  </si>
  <si>
    <t>Первичный дефицит/ первичный профицит   к объему ВВП (%)</t>
  </si>
  <si>
    <t>ПЕРВИЧНЫЙ ДЕФИЦИТ (-), ПРОФИЦИТ (+)</t>
  </si>
  <si>
    <t>Погашение внешнего долга</t>
  </si>
  <si>
    <t>(млн. рублей)</t>
  </si>
  <si>
    <t xml:space="preserve">Изменение остатков на счетах </t>
  </si>
  <si>
    <t>Другие источники внешнего финансирования</t>
  </si>
  <si>
    <t>Увеличение иных финансовых активов, находящихся в федеральной собственности за счет  остатков средств, полученных от приносящей доход деятельности</t>
  </si>
  <si>
    <t>Справочно:</t>
  </si>
  <si>
    <t>Средства на депозитных счетах за счет средств федерального бюджета</t>
  </si>
  <si>
    <t>Показатель</t>
  </si>
  <si>
    <t>Бюджетные кредиты:</t>
  </si>
  <si>
    <t>Привлечение кредитов и размещение ценных бумаг</t>
  </si>
  <si>
    <t xml:space="preserve">     ВВП</t>
  </si>
  <si>
    <t>Прочие источники внешнего финансирования дефицита - ценные бумаги иностранных государств</t>
  </si>
  <si>
    <t xml:space="preserve">   %  исполнения</t>
  </si>
  <si>
    <t>Увеличение финансовых активов в федеральной собственности за счет средств, поступающих во временное распоряжение федеральных казенных учреждений</t>
  </si>
  <si>
    <t>Увеличение финансовых активов в федеральной собственности за счет средств бюджетов государственных внебюджетных фондов Российской Федерации</t>
  </si>
  <si>
    <t>Бюджетные кредиты на пополнение остатков средств на счетах бюджетов субъектов Российской Федерации (местных бюджетов)</t>
  </si>
  <si>
    <t xml:space="preserve">предоставление 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</si>
  <si>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</si>
  <si>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</si>
  <si>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Увеличение финансовых активов в федеральной собственности за счет средств иных организаций, за исключением федеральных казенных учреждений и государственных внебюджетных фондов Российской Федерации</t>
  </si>
  <si>
    <t>ОПЕРАТИВНАЯ ИНФОРМАЦИЯ ОБ ОСНОВНЫХ ХАРАКТЕРИСТИКАХ
 ФЕДЕРАЛЬНОГО БЮДЖЕТА</t>
  </si>
  <si>
    <t xml:space="preserve">Государственные (муниципальные) ценные бумаги, номинальная стоимость которых указана в валюте Российской Федерации </t>
  </si>
  <si>
    <t>размещение ценных бумаг</t>
  </si>
  <si>
    <t>погашение ценных бумаг</t>
  </si>
  <si>
    <t>Изменение остатков средств на счетах по учету средств бюджетов                (в части временного размещения средств федерального бюджета в ценные бумаги)</t>
  </si>
  <si>
    <t>увеличение прочих остатков средств федерального бюджета,временно размещенных в ценные бумаги</t>
  </si>
  <si>
    <t>уменьшение прочих остатков средств федерального бюджета, временно размещенных в ценные бумаги</t>
  </si>
  <si>
    <t>Государственные гарантии</t>
  </si>
  <si>
    <t>Погашение обязательств за счет прочих источников внутреннего финансирования дефицитов бюджетов</t>
  </si>
  <si>
    <t>Увеличение финансовых активов в федеральной собственности за счет приобретения ценных бумаг по договорам репо</t>
  </si>
  <si>
    <t>Уменьшение финансовых активов в федеральной собственности за счет продажи ценных бумаг по договорам репо</t>
  </si>
  <si>
    <t>Приложение 1</t>
  </si>
  <si>
    <t>Утверждено Федеральным законом  "О федеральном бюджете на 2018 год и на плановый период 2019 и 2020 годов" на 2018 год</t>
  </si>
  <si>
    <t xml:space="preserve">I квартал </t>
  </si>
  <si>
    <t>I полугодие</t>
  </si>
  <si>
    <t>поступления от реализации</t>
  </si>
  <si>
    <t>выплаты на приобретение</t>
  </si>
  <si>
    <t>остатки на начало периода</t>
  </si>
  <si>
    <t>остатки на конец периода</t>
  </si>
  <si>
    <t>9 месяцев</t>
  </si>
  <si>
    <t>октябрь</t>
  </si>
  <si>
    <t>Поступления от продажи акций и иных форм участия в капитале, находящихся в федеральной собственности</t>
  </si>
  <si>
    <t>ноябрь</t>
  </si>
  <si>
    <t xml:space="preserve">декабрь </t>
  </si>
  <si>
    <t>январь-декабрь</t>
  </si>
  <si>
    <t>за  январь-декабрь 2018 года</t>
  </si>
  <si>
    <t>Увеличение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</si>
  <si>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Уменьшение финансовых активов в федеральной собственности по операциям купли-продажи иностранной валюты и заключенным договорам, являющимся производными финансовыми инструментами, предметом которых является иностранная валюта</t>
  </si>
  <si>
    <t>Прочие</t>
  </si>
  <si>
    <t>Ввозные таможенные пошлины</t>
  </si>
  <si>
    <t>Акцизы на ввозимые товары</t>
  </si>
  <si>
    <t>НДС на ввозимые товары</t>
  </si>
  <si>
    <t>Связанные с импортом</t>
  </si>
  <si>
    <t>Налог на прибыль организаций</t>
  </si>
  <si>
    <t>Акцизы внутренние</t>
  </si>
  <si>
    <t>НДС внутрений</t>
  </si>
  <si>
    <t>Связанные с внутренним производством</t>
  </si>
  <si>
    <t xml:space="preserve"> администрируемые другими администраторами </t>
  </si>
  <si>
    <t xml:space="preserve"> администрируемые ФТС России</t>
  </si>
  <si>
    <t xml:space="preserve"> администрируемые ФНС России</t>
  </si>
  <si>
    <t>Доходы, всего</t>
  </si>
  <si>
    <t xml:space="preserve">январь-декабрь </t>
  </si>
  <si>
    <t xml:space="preserve">декабрь  </t>
  </si>
  <si>
    <t xml:space="preserve">ноябрь </t>
  </si>
  <si>
    <t xml:space="preserve">октябрь </t>
  </si>
  <si>
    <t>I квартал</t>
  </si>
  <si>
    <t>% исполнения</t>
  </si>
  <si>
    <t>Исполнение за:</t>
  </si>
  <si>
    <t>Наименование показателей</t>
  </si>
  <si>
    <t>за январь-декабрь 2018 года</t>
  </si>
  <si>
    <t xml:space="preserve">ОПЕРАТИВНАЯ ИНФОРМАЦИЯ ОБ ОБЪЕМАХ ПОСТУПЛЕНИЙ ДОХОДОВ ФЕДЕРАЛЬНОГО БЮДЖЕТА                                             </t>
  </si>
  <si>
    <t>Приложение 2</t>
  </si>
  <si>
    <t>Приложение 3</t>
  </si>
  <si>
    <t xml:space="preserve">ОПЕРАТИВНАЯ ИНФОРМАЦИЯ 
ОБ ИСПОЛНЕНИИ РАСХОДОВ ФЕДЕРАЛЬНОГО БЮДЖЕТА 
В РАЗРЕЗЕ РАЗДЕЛОВ И ПОДРАЗДЕЛОВ КЛАССИФИКАЦИИ РАСХОДОВ БЮДЖЕТОВ </t>
  </si>
  <si>
    <t>Наименование показателя</t>
  </si>
  <si>
    <t>Р, Пр</t>
  </si>
  <si>
    <t>Уточненная роспись</t>
  </si>
  <si>
    <t>Исполнение</t>
  </si>
  <si>
    <t>ВСЕГО</t>
  </si>
  <si>
    <t>ОБЩЕГОСУДАРСТВЕННЫЕ ВОПРОСЫ</t>
  </si>
  <si>
    <t>0100</t>
  </si>
  <si>
    <t>Функционирование Президента Российской Федерации</t>
  </si>
  <si>
    <t>0101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</si>
  <si>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</si>
  <si>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</si>
  <si>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</si>
  <si>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</si>
  <si>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</si>
  <si>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</si>
  <si>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</si>
  <si>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</si>
  <si>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</si>
  <si>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</si>
  <si>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в 4,2 раза</t>
  </si>
  <si>
    <t>Международные отношения и международное сотрудничество</t>
  </si>
  <si>
    <t>0108</t>
  </si>
  <si>
    <t>Государственный материальный резерв</t>
  </si>
  <si>
    <t>0109</t>
  </si>
  <si>
    <t>Фундаментальные исследования</t>
  </si>
  <si>
    <t>0110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</si>
  <si>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</si>
  <si>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</si>
  <si>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</si>
  <si>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</si>
  <si>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</si>
  <si>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</si>
  <si>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</si>
  <si>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</si>
  <si>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Вооруженные Силы Российской Федерации</t>
  </si>
  <si>
    <t>0201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</si>
  <si>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</si>
  <si>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</si>
  <si>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</si>
  <si>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</si>
  <si>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Ядерно-оружейный комплекс</t>
  </si>
  <si>
    <t>0206</t>
  </si>
  <si>
    <t>Реализация международных обязательств в сфере военно-технического сотрудничества</t>
  </si>
  <si>
    <t>0207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</si>
  <si>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</si>
  <si>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</si>
  <si>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</si>
  <si>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0209</t>
  </si>
  <si>
    <t>НАЦИОНАЛЬНАЯ БЕЗОПАСНОСТЬ И ПРАВООХРАНИТЕЛЬНАЯ ДЕЯТЕЛЬНОСТЬ</t>
  </si>
  <si>
    <t>0300</t>
  </si>
  <si>
    <t>Органы прокуратуры и следствия</t>
  </si>
  <si>
    <t>0301</t>
  </si>
  <si>
    <t>Органы внутренних дел</t>
  </si>
  <si>
    <t>0302</t>
  </si>
  <si>
    <t>Войска национальной гвардии Российской Федерации</t>
  </si>
  <si>
    <t>0303</t>
  </si>
  <si>
    <t>Органы юстиции</t>
  </si>
  <si>
    <t>0304</t>
  </si>
  <si>
    <t>Система исполнения наказаний</t>
  </si>
  <si>
    <t>0305</t>
  </si>
  <si>
    <t>Органы безопасности</t>
  </si>
  <si>
    <t>0306</t>
  </si>
  <si>
    <t>Органы пограничной службы</t>
  </si>
  <si>
    <t>0307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</si>
  <si>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</si>
  <si>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</si>
  <si>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</si>
  <si>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</si>
  <si>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</si>
  <si>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</si>
  <si>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</si>
  <si>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</si>
  <si>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</si>
  <si>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</si>
  <si>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</si>
  <si>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</si>
  <si>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</si>
  <si>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</si>
  <si>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</si>
  <si>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</si>
  <si>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Исследование и использование космического пространства</t>
  </si>
  <si>
    <t>0403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</si>
  <si>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</si>
  <si>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</si>
  <si>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</si>
  <si>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</si>
  <si>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</si>
  <si>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</si>
  <si>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</si>
  <si>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</si>
  <si>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</si>
  <si>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</si>
  <si>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</si>
  <si>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</si>
  <si>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</si>
  <si>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</si>
  <si>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</si>
  <si>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</si>
  <si>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</si>
  <si>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</si>
  <si>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</si>
  <si>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</si>
  <si>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</si>
  <si>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</si>
  <si>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</si>
  <si>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</si>
  <si>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</si>
  <si>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</si>
  <si>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Прикладные научные исследования в области жилищно-коммунального хозяйства</t>
  </si>
  <si>
    <t>0504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</si>
  <si>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</si>
  <si>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</si>
  <si>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</si>
  <si>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</si>
  <si>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</si>
  <si>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</si>
  <si>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</si>
  <si>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</si>
  <si>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</si>
  <si>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</si>
  <si>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</si>
  <si>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</si>
  <si>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</si>
  <si>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</si>
  <si>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</si>
  <si>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</si>
  <si>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</si>
  <si>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</si>
  <si>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</si>
  <si>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</si>
  <si>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</si>
  <si>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</si>
  <si>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</si>
  <si>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</si>
  <si>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</si>
  <si>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</si>
  <si>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</si>
  <si>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</si>
  <si>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</si>
  <si>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</si>
  <si>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</si>
  <si>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</si>
  <si>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</si>
  <si>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</si>
  <si>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</si>
  <si>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</si>
  <si>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</si>
  <si>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</si>
  <si>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</si>
  <si>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</si>
  <si>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</si>
  <si>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</si>
  <si>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</si>
  <si>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</si>
  <si>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</si>
  <si>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</si>
  <si>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</si>
  <si>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</si>
  <si>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</si>
  <si>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</si>
  <si>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</si>
  <si>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</si>
  <si>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</si>
  <si>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</si>
  <si>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</si>
  <si>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</si>
  <si>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</si>
  <si>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</si>
  <si>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Прикладные научные исследования в области здравоохранения</t>
  </si>
  <si>
    <t>0908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</si>
  <si>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</si>
  <si>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</si>
  <si>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</si>
  <si>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</si>
  <si>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</si>
  <si>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</si>
  <si>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</si>
  <si>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</si>
  <si>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</si>
  <si>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</si>
  <si>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</si>
  <si>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</si>
  <si>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Прикладные научные исследования в области социальной политики</t>
  </si>
  <si>
    <t>1005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</si>
  <si>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</si>
  <si>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</si>
  <si>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</si>
  <si>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</si>
  <si>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</si>
  <si>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</si>
  <si>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</si>
  <si>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</si>
  <si>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</si>
  <si>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</si>
  <si>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Прикладные научные исследования в области физической культуры и спорта</t>
  </si>
  <si>
    <t>1104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</si>
  <si>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</si>
  <si>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</si>
  <si>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</si>
  <si>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</si>
  <si>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</si>
  <si>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</si>
  <si>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</si>
  <si>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</si>
  <si>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</si>
  <si>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</si>
  <si>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</si>
  <si>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</si>
  <si>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</si>
  <si>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</si>
  <si>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государственного внешнего долга</t>
  </si>
  <si>
    <t>1302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</si>
  <si>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</si>
  <si>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</si>
  <si>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</si>
  <si>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</si>
  <si>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</si>
  <si>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</si>
  <si>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</si>
  <si>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</si>
  <si>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99</t>
  </si>
  <si>
    <t>Реализация функций иных федеральных органов государственной власти</t>
  </si>
  <si>
    <t>97</t>
  </si>
  <si>
    <t>Государственная корреспонденция</t>
  </si>
  <si>
    <t>96</t>
  </si>
  <si>
    <t>Государственная Дума Федерального Собрания Российской Федерации</t>
  </si>
  <si>
    <t>95</t>
  </si>
  <si>
    <t>Совет Федерации Федерального Собрания Российской Федерации</t>
  </si>
  <si>
    <t>94</t>
  </si>
  <si>
    <t>Центральная избирательная комиссия Российской Федерации</t>
  </si>
  <si>
    <t>93</t>
  </si>
  <si>
    <t>Счетная палата Российской Федерации</t>
  </si>
  <si>
    <t>92</t>
  </si>
  <si>
    <t>Уполномоченный по правам человека в Российской Федерации</t>
  </si>
  <si>
    <t>91</t>
  </si>
  <si>
    <t>Прокуратура Российской Федерации</t>
  </si>
  <si>
    <t>90</t>
  </si>
  <si>
    <t>Государственная судебная власть</t>
  </si>
  <si>
    <t>89</t>
  </si>
  <si>
    <t>Обеспечение деятельности отдельных федеральных государственных органов</t>
  </si>
  <si>
    <t>88</t>
  </si>
  <si>
    <t>Следственный комитет Российской Федерации</t>
  </si>
  <si>
    <t>78</t>
  </si>
  <si>
    <t>Обеспечение функционирования Председателя Правительства Российской Федерации и его заместителей, Аппарата Правительства Российской Федерации</t>
  </si>
  <si>
    <t>77</t>
  </si>
  <si>
    <t>Обеспечение функционирования Президента Российской Федерации и его администрации</t>
  </si>
  <si>
    <t>71</t>
  </si>
  <si>
    <t>Развитие пенсионной системы</t>
  </si>
  <si>
    <t>46</t>
  </si>
  <si>
    <t>Государственная программа Российской Федерации "Реализация государственной национальной политики"</t>
  </si>
  <si>
    <t>45</t>
  </si>
  <si>
    <t>Государственная программа Российской Федерации "Социально-экономическое развитие Республики Крым и г. Севастополя на период до 2020 года"</t>
  </si>
  <si>
    <t>44</t>
  </si>
  <si>
    <t>Государственная программа Российской Федерации "Развитие оборонно-промышленного комплекса"</t>
  </si>
  <si>
    <t>43</t>
  </si>
  <si>
    <t>Государственная программа Российской Федерации "Социально-экономическое развитие Арктической зоны Российской Федерации"</t>
  </si>
  <si>
    <t>42</t>
  </si>
  <si>
    <t>Государственная программа Российской Федерации "Юстиция"</t>
  </si>
  <si>
    <t>41</t>
  </si>
  <si>
    <t>Государственная программа Российской Федерации "Внешнеполитическая деятельность"</t>
  </si>
  <si>
    <t>39</t>
  </si>
  <si>
    <t>Государственная программа Российской Федерации "Управление государственными финансами и регулирование финансовых рынков"</t>
  </si>
  <si>
    <t>38</t>
  </si>
  <si>
    <t>Государственная программа Российской Федерации "Управление федеральным имуществом"</t>
  </si>
  <si>
    <t>37</t>
  </si>
  <si>
    <t>Государственная программа Российской Федерации "Социально-экономическое развитие Калининградской области"</t>
  </si>
  <si>
    <t>36</t>
  </si>
  <si>
    <t>Государственная программа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</si>
  <si>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35</t>
  </si>
  <si>
    <t>Государственная программа Российской Федерации "Развитие Северо-Кавказского федерального округа" на период до 2025 года</t>
  </si>
  <si>
    <t>34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</si>
  <si>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</si>
  <si>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32</t>
  </si>
  <si>
    <t>Государственная программа Российской Федерации "Обеспечение государственной безопасности"</t>
  </si>
  <si>
    <t>30</t>
  </si>
  <si>
    <t>Государственная программа Российской Федерации "Энергоэффективность и развитие энергетики"</t>
  </si>
  <si>
    <t>29</t>
  </si>
  <si>
    <t>Государственная программа Российской Федерации "Развитие лесного хозяйства" на 2013 - 2020 годы</t>
  </si>
  <si>
    <t>28</t>
  </si>
  <si>
    <t>Государственная программа Российской Федерации "Воспроизводство и использование природных ресурсов"</t>
  </si>
  <si>
    <t>27</t>
  </si>
  <si>
    <t>Государственная программа Российской Федерации "Развитие внешнеэкономической деятельности"</t>
  </si>
  <si>
    <t>26</t>
  </si>
  <si>
    <t>Государственная программа Российской Федерации "Развитие рыбохозяйственного комплекса"</t>
  </si>
  <si>
    <t>25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</si>
  <si>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</si>
  <si>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24</t>
  </si>
  <si>
    <t>Государственная программа Российской Федерации "Развитие транспортной системы"</t>
  </si>
  <si>
    <t>23</t>
  </si>
  <si>
    <t>Государственная программа Российской Федерации "Информационное общество (2011 - 2020 годы)"</t>
  </si>
  <si>
    <t>22</t>
  </si>
  <si>
    <t>Государственная программа Российской Федерации "Развитие атомного энергопромышленного комплекса"</t>
  </si>
  <si>
    <t>21</t>
  </si>
  <si>
    <t>Государственная программа Российской Федерации "Космическая деятельность России на 2013 - 2020 годы"</t>
  </si>
  <si>
    <t>20</t>
  </si>
  <si>
    <t>Государственная программа Российской Федерации "Развитие фармацевтической и медицинской промышленности" на 2013 - 2020 годы</t>
  </si>
  <si>
    <t>19</t>
  </si>
  <si>
    <t>Государственная программа Российской Федерации "Развитие электронной и радиоэлектронной промышленности на 2013 - 2025 годы"</t>
  </si>
  <si>
    <t>18</t>
  </si>
  <si>
    <t>Государственная программа Российской Федерации "Развитие судостроения и техники для освоения шельфовых месторождений на 2013 - 2030 годы"</t>
  </si>
  <si>
    <t>17</t>
  </si>
  <si>
    <t>Государственная программа Российской Федерации "Развитие авиационной промышленности на 2013 - 2025 годы"</t>
  </si>
  <si>
    <t>16</t>
  </si>
  <si>
    <t>Государственная программа Российской Федерации "Развитие промышленности и повышение ее конкурентоспособности"</t>
  </si>
  <si>
    <t>15</t>
  </si>
  <si>
    <t>Государственная программа Российской Федерации "Экономическое развитие и инновационная экономика"</t>
  </si>
  <si>
    <t>14</t>
  </si>
  <si>
    <t>Государственная программа Российской Федерации "Развитие науки и технологий" на 2013 - 2020 годы</t>
  </si>
  <si>
    <t>13</t>
  </si>
  <si>
    <t>Государственная программа Российской Федерации "Развитие физической культуры и спорта"</t>
  </si>
  <si>
    <t>12</t>
  </si>
  <si>
    <t>Государственная программа Российской Федерации "Охрана окружающей среды" на 2012 - 2020 годы</t>
  </si>
  <si>
    <t>11</t>
  </si>
  <si>
    <t>Государственная программа Российской Федерации "Развитие культуры и туризма" на 2013 - 2020 годы</t>
  </si>
  <si>
    <t>10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</si>
  <si>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</si>
  <si>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08</t>
  </si>
  <si>
    <t>Государственная программа Российской Федерации "Обеспечение общественного порядка и противодействие преступности"</t>
  </si>
  <si>
    <t>07</t>
  </si>
  <si>
    <t>Государственная программа Российской Федерации "Содействие занятости населения"</t>
  </si>
  <si>
    <t>05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</si>
  <si>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</si>
  <si>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04</t>
  </si>
  <si>
    <t>Государственная программа Российской Федерации "Доступная среда" на 2011 - 2020 годы</t>
  </si>
  <si>
    <t>03</t>
  </si>
  <si>
    <t>Государственная программа Российской Федерации "Социальная поддержка граждан"</t>
  </si>
  <si>
    <t>02</t>
  </si>
  <si>
    <t>Государственная программа Российской Федерации "Развитие образования"</t>
  </si>
  <si>
    <t>01</t>
  </si>
  <si>
    <t>Государственная программа Российской Федерации "Развитие здравоохранения"</t>
  </si>
  <si>
    <t>Итого</t>
  </si>
  <si>
    <t>12=9/7*100</t>
  </si>
  <si>
    <t>11=5/3*100</t>
  </si>
  <si>
    <t>10=3/8*100</t>
  </si>
  <si>
    <t>9</t>
  </si>
  <si>
    <t>8=7-4</t>
  </si>
  <si>
    <t>7</t>
  </si>
  <si>
    <t>6</t>
  </si>
  <si>
    <t>5</t>
  </si>
  <si>
    <t>4</t>
  </si>
  <si>
    <t>3</t>
  </si>
  <si>
    <t>2</t>
  </si>
  <si>
    <t>1</t>
  </si>
  <si>
    <t>%  исполнения от уточненной росписи</t>
  </si>
  <si>
    <t>% распределённых ЛБО от доведённых</t>
  </si>
  <si>
    <t>% доведённых ЛБО от уточненной росписи без учёта доведённых
 БА на ПНО</t>
  </si>
  <si>
    <t xml:space="preserve"> Исполнение</t>
  </si>
  <si>
    <t>Уточненная роспись без учета доведенных
 БА  на ПНО</t>
  </si>
  <si>
    <t>Распределённые БА по ПНО
 на 2018 год</t>
  </si>
  <si>
    <t>Распределённые ЛБО на 2018 год</t>
  </si>
  <si>
    <t>Доведённые БА на ПНО на 2018 год</t>
  </si>
  <si>
    <t>Доведённые ЛБО на 
2018 год</t>
  </si>
  <si>
    <t>ГП</t>
  </si>
  <si>
    <t xml:space="preserve">за январь-декабрь 2018 года </t>
  </si>
  <si>
    <t xml:space="preserve">ОПЕРАТИВНАЯ ИНФОРМАЦИЯ О ЛИМИТАХ БЮДЖЕТНЫХ ОБЯЗАТЕЛЬСТВ И  
ИСПОЛНЕНИИ РАСХОДОВ В РАЗРЕЗЕ ГОСУДАРСТВЕННЫХ ПРОГРАММ РОССИЙСКОЙ ФЕДЕРАЦИИ 
(НЕПРОГРАММНЫХ НАПРАВЛЕНИЙ ДЕЯТЕЛЬНОСТИ) 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</si>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</sst>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"/>
    <numFmt numFmtId="168" formatCode="[$-F800]dddd\,\ mmmm\ dd\,\ yyyy"/>
    <numFmt numFmtId="169" formatCode="_-* #,##0.00&quot;р.&quot;_-;\-* #,##0.00&quot;р.&quot;_-;_-* &quot;-&quot;??&quot;р.&quot;_-;_-@_-"/>
  </numFmts>
  <fonts count="9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sz val="8"/>
      <name val="Arial Cyr"/>
      <family val="2"/>
      <charset val="204"/>
    </font>
    <font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4"/>
      <name val="Times New Roman Cyr"/>
      <family val="1"/>
      <charset val="204"/>
    </font>
    <font>
      <b/>
      <sz val="24"/>
      <name val="Times New Roman"/>
      <family val="1"/>
      <charset val="204"/>
    </font>
    <font>
      <sz val="24"/>
      <name val="Times New Roman Cyr"/>
      <family val="1"/>
      <charset val="204"/>
    </font>
    <font>
      <sz val="24"/>
      <name val="Times New Roman"/>
      <family val="1"/>
      <charset val="204"/>
    </font>
    <font>
      <i/>
      <sz val="24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sz val="22"/>
      <name val="Times New Roman Cyr"/>
      <family val="1"/>
      <charset val="204"/>
    </font>
    <font>
      <b/>
      <i/>
      <sz val="24"/>
      <name val="Times New Roman Cyr"/>
      <family val="1"/>
      <charset val="204"/>
    </font>
    <font>
      <b/>
      <i/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i/>
      <sz val="24"/>
      <color theme="0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rgb="FFC0000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24"/>
      <color theme="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32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i/>
      <sz val="20"/>
      <color rgb="FFFF0000"/>
      <name val="Times New Roman"/>
      <family val="1"/>
      <charset val="204"/>
    </font>
    <font>
      <i/>
      <sz val="24"/>
      <color rgb="FFFF0000"/>
      <name val="Times New Roman"/>
      <family val="1"/>
      <charset val="204"/>
    </font>
    <font>
      <sz val="20"/>
      <color rgb="FF00B0F0"/>
      <name val="Times New Roman"/>
      <family val="1"/>
      <charset val="204"/>
    </font>
    <font>
      <i/>
      <sz val="20"/>
      <color rgb="FF00B0F0"/>
      <name val="Times New Roman"/>
      <family val="1"/>
      <charset val="204"/>
    </font>
    <font>
      <i/>
      <sz val="24"/>
      <color theme="0"/>
      <name val="Times New Roman Cyr"/>
      <family val="1"/>
      <charset val="204"/>
    </font>
    <font>
      <b/>
      <sz val="24"/>
      <color rgb="FFFF0000"/>
      <name val="Times New Roman Cyr"/>
      <family val="1"/>
      <charset val="204"/>
    </font>
    <font>
      <b/>
      <sz val="24"/>
      <color rgb="FFFF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theme="1"/>
      <name val="Tahoma"/>
      <family val="2"/>
      <charset val="204"/>
    </font>
    <font>
      <sz val="10"/>
      <color indexed="64"/>
      <name val="Arial"/>
      <family val="2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61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0"/>
      </right>
      <top/>
      <bottom style="thin">
        <color indexed="63"/>
      </bottom>
      <diagonal/>
    </border>
  </borders>
  <cellStyleXfs count="250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2" borderId="0" applyNumberFormat="0" applyBorder="0" applyAlignment="0" applyProtection="0"/>
    <xf numFmtId="0" fontId="34" fillId="10" borderId="8" applyNumberFormat="0" applyAlignment="0" applyProtection="0"/>
    <xf numFmtId="0" fontId="35" fillId="23" borderId="9" applyNumberFormat="0" applyAlignment="0" applyProtection="0"/>
    <xf numFmtId="0" fontId="36" fillId="23" borderId="8" applyNumberFormat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24" borderId="14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" fillId="0" borderId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26" borderId="15" applyNumberFormat="0" applyFont="0" applyAlignment="0" applyProtection="0"/>
    <xf numFmtId="0" fontId="4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2" fillId="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2" fillId="1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2" fillId="5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2" fillId="2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2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2" fillId="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2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2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2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2" fillId="2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32" fillId="1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32" fillId="2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3" fillId="11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33" fillId="10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33" fillId="23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33" fillId="25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33" fillId="17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33" fillId="21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33" fillId="19" borderId="0" applyNumberFormat="0" applyBorder="0" applyAlignment="0" applyProtection="0"/>
    <xf numFmtId="0" fontId="72" fillId="34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72" fillId="38" borderId="0" applyNumberFormat="0" applyBorder="0" applyAlignment="0" applyProtection="0"/>
    <xf numFmtId="0" fontId="33" fillId="22" borderId="0" applyNumberFormat="0" applyBorder="0" applyAlignment="0" applyProtection="0"/>
    <xf numFmtId="0" fontId="33" fillId="21" borderId="0" applyNumberFormat="0" applyBorder="0" applyAlignment="0" applyProtection="0"/>
    <xf numFmtId="0" fontId="72" fillId="42" borderId="0" applyNumberFormat="0" applyBorder="0" applyAlignment="0" applyProtection="0"/>
    <xf numFmtId="0" fontId="33" fillId="24" borderId="0" applyNumberFormat="0" applyBorder="0" applyAlignment="0" applyProtection="0"/>
    <xf numFmtId="0" fontId="33" fillId="16" borderId="0" applyNumberFormat="0" applyBorder="0" applyAlignment="0" applyProtection="0"/>
    <xf numFmtId="0" fontId="72" fillId="46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72" fillId="50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72" fillId="54" borderId="0" applyNumberFormat="0" applyBorder="0" applyAlignment="0" applyProtection="0"/>
    <xf numFmtId="0" fontId="33" fillId="21" borderId="0" applyNumberFormat="0" applyBorder="0" applyAlignment="0" applyProtection="0"/>
    <xf numFmtId="0" fontId="34" fillId="10" borderId="8" applyNumberFormat="0" applyAlignment="0" applyProtection="0"/>
    <xf numFmtId="0" fontId="64" fillId="30" borderId="20" applyNumberFormat="0" applyAlignment="0" applyProtection="0"/>
    <xf numFmtId="0" fontId="34" fillId="10" borderId="8" applyNumberFormat="0" applyAlignment="0" applyProtection="0"/>
    <xf numFmtId="0" fontId="35" fillId="23" borderId="9" applyNumberFormat="0" applyAlignment="0" applyProtection="0"/>
    <xf numFmtId="0" fontId="65" fillId="31" borderId="21" applyNumberFormat="0" applyAlignment="0" applyProtection="0"/>
    <xf numFmtId="0" fontId="35" fillId="23" borderId="9" applyNumberFormat="0" applyAlignment="0" applyProtection="0"/>
    <xf numFmtId="0" fontId="36" fillId="23" borderId="8" applyNumberFormat="0" applyAlignment="0" applyProtection="0"/>
    <xf numFmtId="0" fontId="66" fillId="31" borderId="20" applyNumberFormat="0" applyAlignment="0" applyProtection="0"/>
    <xf numFmtId="0" fontId="36" fillId="23" borderId="8" applyNumberFormat="0" applyAlignment="0" applyProtection="0"/>
    <xf numFmtId="169" fontId="2" fillId="0" borderId="0" applyFont="0" applyFill="0" applyBorder="0" applyAlignment="0" applyProtection="0"/>
    <xf numFmtId="0" fontId="37" fillId="0" borderId="10" applyNumberFormat="0" applyFill="0" applyAlignment="0" applyProtection="0"/>
    <xf numFmtId="0" fontId="58" fillId="0" borderId="17" applyNumberFormat="0" applyFill="0" applyAlignment="0" applyProtection="0"/>
    <xf numFmtId="0" fontId="82" fillId="0" borderId="31" applyNumberFormat="0" applyFill="0" applyAlignment="0" applyProtection="0"/>
    <xf numFmtId="0" fontId="38" fillId="0" borderId="11" applyNumberFormat="0" applyFill="0" applyAlignment="0" applyProtection="0"/>
    <xf numFmtId="0" fontId="59" fillId="0" borderId="18" applyNumberFormat="0" applyFill="0" applyAlignment="0" applyProtection="0"/>
    <xf numFmtId="0" fontId="83" fillId="0" borderId="32" applyNumberFormat="0" applyFill="0" applyAlignment="0" applyProtection="0"/>
    <xf numFmtId="0" fontId="39" fillId="0" borderId="12" applyNumberFormat="0" applyFill="0" applyAlignment="0" applyProtection="0"/>
    <xf numFmtId="0" fontId="60" fillId="0" borderId="19" applyNumberFormat="0" applyFill="0" applyAlignment="0" applyProtection="0"/>
    <xf numFmtId="0" fontId="84" fillId="0" borderId="33" applyNumberFormat="0" applyFill="0" applyAlignment="0" applyProtection="0"/>
    <xf numFmtId="0" fontId="3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71" fillId="0" borderId="25" applyNumberFormat="0" applyFill="0" applyAlignment="0" applyProtection="0"/>
    <xf numFmtId="0" fontId="40" fillId="0" borderId="34" applyNumberFormat="0" applyFill="0" applyAlignment="0" applyProtection="0"/>
    <xf numFmtId="0" fontId="41" fillId="24" borderId="14" applyNumberFormat="0" applyAlignment="0" applyProtection="0"/>
    <xf numFmtId="0" fontId="68" fillId="32" borderId="23" applyNumberFormat="0" applyAlignment="0" applyProtection="0"/>
    <xf numFmtId="0" fontId="41" fillId="24" borderId="14" applyNumberFormat="0" applyAlignment="0" applyProtection="0"/>
    <xf numFmtId="0" fontId="85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63" fillId="29" borderId="0" applyNumberFormat="0" applyBorder="0" applyAlignment="0" applyProtection="0"/>
    <xf numFmtId="0" fontId="43" fillId="25" borderId="0" applyNumberFormat="0" applyBorder="0" applyAlignment="0" applyProtection="0"/>
    <xf numFmtId="0" fontId="80" fillId="0" borderId="0"/>
    <xf numFmtId="0" fontId="86" fillId="0" borderId="0"/>
    <xf numFmtId="0" fontId="87" fillId="0" borderId="0"/>
    <xf numFmtId="0" fontId="2" fillId="0" borderId="0"/>
    <xf numFmtId="0" fontId="44" fillId="6" borderId="0" applyNumberFormat="0" applyBorder="0" applyAlignment="0" applyProtection="0"/>
    <xf numFmtId="0" fontId="62" fillId="28" borderId="0" applyNumberFormat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26" borderId="15" applyNumberFormat="0" applyFont="0" applyAlignment="0" applyProtection="0"/>
    <xf numFmtId="0" fontId="1" fillId="33" borderId="24" applyNumberFormat="0" applyFont="0" applyAlignment="0" applyProtection="0"/>
    <xf numFmtId="0" fontId="32" fillId="26" borderId="15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16" applyNumberFormat="0" applyFill="0" applyAlignment="0" applyProtection="0"/>
    <xf numFmtId="0" fontId="67" fillId="0" borderId="22" applyNumberFormat="0" applyFill="0" applyAlignment="0" applyProtection="0"/>
    <xf numFmtId="0" fontId="4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48" fillId="7" borderId="0" applyNumberFormat="0" applyBorder="0" applyAlignment="0" applyProtection="0"/>
    <xf numFmtId="0" fontId="61" fillId="27" borderId="0" applyNumberFormat="0" applyBorder="0" applyAlignment="0" applyProtection="0"/>
    <xf numFmtId="0" fontId="48" fillId="7" borderId="0" applyNumberFormat="0" applyBorder="0" applyAlignment="0" applyProtection="0"/>
    <xf numFmtId="0" fontId="93" fillId="0" borderId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7" fontId="96" fillId="59" borderId="36">
      <alignment vertical="center" wrapText="1"/>
    </xf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2" fillId="0" borderId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67" fontId="14" fillId="2" borderId="1" xfId="2" applyNumberFormat="1" applyFont="1" applyFill="1" applyBorder="1" applyAlignment="1" applyProtection="1">
      <alignment horizontal="center" vertical="center"/>
      <protection locked="0"/>
    </xf>
    <xf numFmtId="167" fontId="12" fillId="2" borderId="1" xfId="2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 applyProtection="1">
      <alignment horizontal="center" vertical="center"/>
      <protection locked="0"/>
    </xf>
    <xf numFmtId="167" fontId="10" fillId="2" borderId="1" xfId="2" applyNumberFormat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7" fontId="3" fillId="2" borderId="1" xfId="0" applyNumberFormat="1" applyFont="1" applyFill="1" applyBorder="1" applyAlignment="1">
      <alignment horizontal="left" vertical="center" wrapText="1"/>
    </xf>
    <xf numFmtId="167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justify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justify" vertical="center" wrapText="1"/>
      <protection locked="0"/>
    </xf>
    <xf numFmtId="49" fontId="3" fillId="2" borderId="1" xfId="0" applyNumberFormat="1" applyFont="1" applyFill="1" applyBorder="1" applyAlignment="1" applyProtection="1">
      <alignment horizontal="justify"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167" fontId="4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vertical="center" wrapText="1"/>
      <protection locked="0"/>
    </xf>
    <xf numFmtId="49" fontId="6" fillId="2" borderId="1" xfId="0" applyNumberFormat="1" applyFont="1" applyFill="1" applyBorder="1" applyAlignment="1">
      <alignment vertical="center" wrapText="1"/>
    </xf>
    <xf numFmtId="167" fontId="4" fillId="2" borderId="1" xfId="0" applyNumberFormat="1" applyFont="1" applyFill="1" applyBorder="1" applyAlignment="1">
      <alignment vertical="center" wrapText="1"/>
    </xf>
    <xf numFmtId="167" fontId="3" fillId="2" borderId="1" xfId="0" applyNumberFormat="1" applyFont="1" applyFill="1" applyBorder="1" applyAlignment="1" applyProtection="1">
      <alignment vertical="center" wrapText="1"/>
      <protection locked="0"/>
    </xf>
    <xf numFmtId="167" fontId="15" fillId="2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 applyProtection="1">
      <alignment vertical="center"/>
      <protection locked="0"/>
    </xf>
    <xf numFmtId="167" fontId="6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3" fillId="2" borderId="1" xfId="0" quotePrefix="1" applyNumberFormat="1" applyFont="1" applyFill="1" applyBorder="1" applyAlignment="1" applyProtection="1">
      <alignment horizontal="justify" vertical="center" wrapText="1"/>
      <protection locked="0"/>
    </xf>
    <xf numFmtId="0" fontId="3" fillId="2" borderId="0" xfId="0" applyFont="1" applyFill="1" applyAlignment="1">
      <alignment vertical="center" wrapText="1"/>
    </xf>
    <xf numFmtId="167" fontId="4" fillId="2" borderId="3" xfId="0" applyNumberFormat="1" applyFont="1" applyFill="1" applyBorder="1" applyAlignment="1">
      <alignment horizontal="left" vertical="center" wrapText="1"/>
    </xf>
    <xf numFmtId="167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Alignment="1">
      <alignment vertical="center"/>
    </xf>
    <xf numFmtId="167" fontId="12" fillId="2" borderId="1" xfId="0" applyNumberFormat="1" applyFont="1" applyFill="1" applyBorder="1" applyAlignment="1" applyProtection="1">
      <alignment horizontal="center" vertical="center"/>
      <protection locked="0"/>
    </xf>
    <xf numFmtId="166" fontId="18" fillId="2" borderId="1" xfId="1" applyNumberFormat="1" applyFont="1" applyFill="1" applyBorder="1" applyAlignment="1">
      <alignment horizontal="center" vertical="center"/>
    </xf>
    <xf numFmtId="166" fontId="11" fillId="2" borderId="3" xfId="1" applyNumberFormat="1" applyFont="1" applyFill="1" applyBorder="1" applyAlignment="1">
      <alignment horizontal="center" vertical="center"/>
    </xf>
    <xf numFmtId="166" fontId="13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166" fontId="11" fillId="2" borderId="1" xfId="1" applyNumberFormat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 applyProtection="1">
      <alignment horizontal="center" vertical="center"/>
      <protection locked="0"/>
    </xf>
    <xf numFmtId="166" fontId="13" fillId="2" borderId="1" xfId="1" applyNumberFormat="1" applyFont="1" applyFill="1" applyBorder="1" applyAlignment="1" applyProtection="1">
      <alignment horizontal="center" vertical="center"/>
      <protection locked="0"/>
    </xf>
    <xf numFmtId="166" fontId="22" fillId="2" borderId="1" xfId="1" applyNumberFormat="1" applyFont="1" applyFill="1" applyBorder="1" applyAlignment="1" applyProtection="1">
      <alignment horizontal="center" vertical="center"/>
      <protection locked="0"/>
    </xf>
    <xf numFmtId="167" fontId="14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center"/>
    </xf>
    <xf numFmtId="167" fontId="14" fillId="2" borderId="1" xfId="2" applyNumberFormat="1" applyFont="1" applyFill="1" applyBorder="1" applyAlignment="1">
      <alignment horizontal="center" vertical="center"/>
    </xf>
    <xf numFmtId="166" fontId="25" fillId="2" borderId="1" xfId="1" applyNumberFormat="1" applyFont="1" applyFill="1" applyBorder="1" applyAlignment="1">
      <alignment horizontal="center" vertical="center"/>
    </xf>
    <xf numFmtId="166" fontId="26" fillId="2" borderId="1" xfId="1" applyNumberFormat="1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21" fillId="2" borderId="1" xfId="2" applyNumberFormat="1" applyFont="1" applyFill="1" applyBorder="1" applyAlignment="1">
      <alignment horizontal="center" vertical="center"/>
    </xf>
    <xf numFmtId="167" fontId="10" fillId="2" borderId="3" xfId="2" applyNumberFormat="1" applyFont="1" applyFill="1" applyBorder="1" applyAlignment="1">
      <alignment horizontal="center" vertical="center"/>
    </xf>
    <xf numFmtId="166" fontId="26" fillId="2" borderId="1" xfId="1" applyNumberFormat="1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>
      <alignment horizontal="right" vertical="center"/>
    </xf>
    <xf numFmtId="0" fontId="28" fillId="2" borderId="0" xfId="0" applyFont="1" applyFill="1" applyBorder="1" applyAlignment="1">
      <alignment horizontal="center" vertical="center"/>
    </xf>
    <xf numFmtId="167" fontId="10" fillId="2" borderId="3" xfId="0" applyNumberFormat="1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167" fontId="13" fillId="0" borderId="1" xfId="0" applyNumberFormat="1" applyFont="1" applyFill="1" applyBorder="1" applyAlignment="1" applyProtection="1">
      <alignment horizontal="center" vertical="center"/>
      <protection locked="0"/>
    </xf>
    <xf numFmtId="167" fontId="13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 applyProtection="1">
      <alignment horizontal="center" vertical="center"/>
      <protection locked="0"/>
    </xf>
    <xf numFmtId="167" fontId="11" fillId="0" borderId="1" xfId="0" applyNumberFormat="1" applyFont="1" applyFill="1" applyBorder="1" applyAlignment="1">
      <alignment horizontal="center" vertical="center"/>
    </xf>
    <xf numFmtId="167" fontId="18" fillId="2" borderId="1" xfId="0" applyNumberFormat="1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 applyProtection="1">
      <alignment horizontal="center" vertical="center"/>
      <protection locked="0"/>
    </xf>
    <xf numFmtId="167" fontId="18" fillId="0" borderId="1" xfId="0" applyNumberFormat="1" applyFont="1" applyFill="1" applyBorder="1" applyAlignment="1" applyProtection="1">
      <alignment horizontal="center" vertical="center"/>
      <protection locked="0"/>
    </xf>
    <xf numFmtId="167" fontId="13" fillId="2" borderId="1" xfId="0" applyNumberFormat="1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167" fontId="22" fillId="0" borderId="1" xfId="0" applyNumberFormat="1" applyFont="1" applyFill="1" applyBorder="1" applyAlignment="1">
      <alignment horizontal="center" vertical="center"/>
    </xf>
    <xf numFmtId="167" fontId="18" fillId="2" borderId="1" xfId="0" applyNumberFormat="1" applyFont="1" applyFill="1" applyBorder="1" applyAlignment="1" applyProtection="1">
      <alignment horizontal="center" vertical="center"/>
      <protection locked="0"/>
    </xf>
    <xf numFmtId="167" fontId="11" fillId="0" borderId="3" xfId="0" applyNumberFormat="1" applyFont="1" applyFill="1" applyBorder="1" applyAlignment="1" applyProtection="1">
      <alignment horizontal="center" vertical="center"/>
      <protection locked="0"/>
    </xf>
    <xf numFmtId="166" fontId="30" fillId="2" borderId="1" xfId="1" applyNumberFormat="1" applyFont="1" applyFill="1" applyBorder="1" applyAlignment="1">
      <alignment horizontal="center" vertical="center"/>
    </xf>
    <xf numFmtId="167" fontId="31" fillId="2" borderId="1" xfId="2" applyNumberFormat="1" applyFont="1" applyFill="1" applyBorder="1" applyAlignment="1" applyProtection="1">
      <alignment horizontal="center" vertical="center"/>
      <protection locked="0"/>
    </xf>
    <xf numFmtId="167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Alignment="1">
      <alignment horizontal="right" vertical="center"/>
    </xf>
    <xf numFmtId="167" fontId="12" fillId="3" borderId="1" xfId="0" applyNumberFormat="1" applyFont="1" applyFill="1" applyBorder="1" applyAlignment="1" applyProtection="1">
      <alignment horizontal="center" vertical="center"/>
      <protection locked="0"/>
    </xf>
    <xf numFmtId="167" fontId="10" fillId="3" borderId="1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167" fontId="12" fillId="4" borderId="1" xfId="0" applyNumberFormat="1" applyFont="1" applyFill="1" applyBorder="1" applyAlignment="1" applyProtection="1">
      <alignment horizontal="center" vertical="center"/>
      <protection locked="0"/>
    </xf>
    <xf numFmtId="167" fontId="24" fillId="3" borderId="0" xfId="0" applyNumberFormat="1" applyFont="1" applyFill="1" applyBorder="1" applyAlignment="1">
      <alignment vertical="center"/>
    </xf>
    <xf numFmtId="166" fontId="50" fillId="2" borderId="1" xfId="1" applyNumberFormat="1" applyFont="1" applyFill="1" applyBorder="1" applyAlignment="1">
      <alignment horizontal="center" vertical="center"/>
    </xf>
    <xf numFmtId="0" fontId="51" fillId="0" borderId="0" xfId="0" applyFont="1" applyFill="1" applyAlignment="1" applyProtection="1">
      <alignment vertical="center"/>
      <protection locked="0"/>
    </xf>
    <xf numFmtId="166" fontId="52" fillId="2" borderId="1" xfId="1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54" fillId="2" borderId="0" xfId="0" applyFont="1" applyFill="1" applyAlignment="1" applyProtection="1">
      <alignment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0" fontId="53" fillId="0" borderId="0" xfId="0" applyFont="1" applyFill="1" applyAlignment="1" applyProtection="1">
      <alignment vertical="center"/>
      <protection locked="0"/>
    </xf>
    <xf numFmtId="167" fontId="55" fillId="2" borderId="1" xfId="2" applyNumberFormat="1" applyFont="1" applyFill="1" applyBorder="1" applyAlignment="1" applyProtection="1">
      <alignment horizontal="center" vertical="center"/>
      <protection locked="0"/>
    </xf>
    <xf numFmtId="167" fontId="25" fillId="2" borderId="1" xfId="0" applyNumberFormat="1" applyFont="1" applyFill="1" applyBorder="1" applyAlignment="1" applyProtection="1">
      <alignment horizontal="center" vertical="center"/>
      <protection locked="0"/>
    </xf>
    <xf numFmtId="167" fontId="10" fillId="2" borderId="1" xfId="0" applyNumberFormat="1" applyFont="1" applyFill="1" applyBorder="1" applyAlignment="1">
      <alignment horizontal="center" vertical="center" wrapText="1"/>
    </xf>
    <xf numFmtId="167" fontId="56" fillId="2" borderId="1" xfId="0" applyNumberFormat="1" applyFont="1" applyFill="1" applyBorder="1" applyAlignment="1">
      <alignment horizontal="center" vertical="center" wrapText="1"/>
    </xf>
    <xf numFmtId="167" fontId="57" fillId="2" borderId="1" xfId="0" applyNumberFormat="1" applyFont="1" applyFill="1" applyBorder="1" applyAlignment="1">
      <alignment horizontal="center" vertical="center"/>
    </xf>
    <xf numFmtId="167" fontId="24" fillId="2" borderId="0" xfId="0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right" vertical="center"/>
    </xf>
    <xf numFmtId="0" fontId="16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/>
    </xf>
    <xf numFmtId="0" fontId="19" fillId="2" borderId="0" xfId="0" applyNumberFormat="1" applyFont="1" applyFill="1" applyAlignment="1">
      <alignment horizontal="center" vertical="center" wrapText="1"/>
    </xf>
    <xf numFmtId="0" fontId="11" fillId="2" borderId="0" xfId="0" applyNumberFormat="1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7" fontId="20" fillId="2" borderId="4" xfId="0" applyNumberFormat="1" applyFont="1" applyFill="1" applyBorder="1" applyAlignment="1">
      <alignment horizontal="left" vertical="center" wrapText="1"/>
    </xf>
    <xf numFmtId="0" fontId="1" fillId="0" borderId="0" xfId="46"/>
    <xf numFmtId="167" fontId="1" fillId="0" borderId="0" xfId="46" applyNumberFormat="1"/>
    <xf numFmtId="166" fontId="73" fillId="2" borderId="1" xfId="47" applyNumberFormat="1" applyFont="1" applyFill="1" applyBorder="1" applyAlignment="1">
      <alignment horizontal="center" vertical="center"/>
    </xf>
    <xf numFmtId="167" fontId="73" fillId="2" borderId="1" xfId="46" applyNumberFormat="1" applyFont="1" applyFill="1" applyBorder="1" applyAlignment="1">
      <alignment horizontal="center" vertical="center"/>
    </xf>
    <xf numFmtId="0" fontId="73" fillId="2" borderId="1" xfId="46" applyFont="1" applyFill="1" applyBorder="1" applyAlignment="1">
      <alignment horizontal="justify" vertical="center" wrapText="1"/>
    </xf>
    <xf numFmtId="166" fontId="74" fillId="2" borderId="1" xfId="47" applyNumberFormat="1" applyFont="1" applyFill="1" applyBorder="1" applyAlignment="1">
      <alignment horizontal="center" vertical="center"/>
    </xf>
    <xf numFmtId="167" fontId="74" fillId="2" borderId="26" xfId="46" applyNumberFormat="1" applyFont="1" applyFill="1" applyBorder="1" applyAlignment="1">
      <alignment horizontal="center" vertical="center"/>
    </xf>
    <xf numFmtId="167" fontId="74" fillId="2" borderId="1" xfId="46" applyNumberFormat="1" applyFont="1" applyFill="1" applyBorder="1" applyAlignment="1">
      <alignment horizontal="center" vertical="center"/>
    </xf>
    <xf numFmtId="0" fontId="74" fillId="2" borderId="1" xfId="46" applyFont="1" applyFill="1" applyBorder="1" applyAlignment="1">
      <alignment horizontal="justify" vertical="center" wrapText="1"/>
    </xf>
    <xf numFmtId="166" fontId="75" fillId="2" borderId="1" xfId="47" applyNumberFormat="1" applyFont="1" applyFill="1" applyBorder="1" applyAlignment="1">
      <alignment horizontal="center" vertical="center"/>
    </xf>
    <xf numFmtId="167" fontId="75" fillId="2" borderId="1" xfId="46" applyNumberFormat="1" applyFont="1" applyFill="1" applyBorder="1" applyAlignment="1">
      <alignment horizontal="center" vertical="center"/>
    </xf>
    <xf numFmtId="0" fontId="75" fillId="0" borderId="1" xfId="46" applyFont="1" applyBorder="1" applyAlignment="1">
      <alignment horizontal="justify" vertical="center" wrapText="1"/>
    </xf>
    <xf numFmtId="167" fontId="75" fillId="2" borderId="26" xfId="46" applyNumberFormat="1" applyFont="1" applyFill="1" applyBorder="1" applyAlignment="1">
      <alignment horizontal="center" vertical="center"/>
    </xf>
    <xf numFmtId="0" fontId="74" fillId="0" borderId="1" xfId="46" applyFont="1" applyBorder="1" applyAlignment="1">
      <alignment horizontal="justify" vertical="center" wrapText="1"/>
    </xf>
    <xf numFmtId="166" fontId="75" fillId="0" borderId="3" xfId="47" applyNumberFormat="1" applyFont="1" applyFill="1" applyBorder="1" applyAlignment="1">
      <alignment horizontal="center" vertical="center"/>
    </xf>
    <xf numFmtId="167" fontId="75" fillId="2" borderId="27" xfId="46" applyNumberFormat="1" applyFont="1" applyFill="1" applyBorder="1" applyAlignment="1">
      <alignment horizontal="center" vertical="center"/>
    </xf>
    <xf numFmtId="167" fontId="75" fillId="0" borderId="27" xfId="46" applyNumberFormat="1" applyFont="1" applyFill="1" applyBorder="1" applyAlignment="1">
      <alignment horizontal="center" vertical="center"/>
    </xf>
    <xf numFmtId="167" fontId="75" fillId="0" borderId="3" xfId="46" applyNumberFormat="1" applyFont="1" applyFill="1" applyBorder="1" applyAlignment="1">
      <alignment horizontal="center" vertical="center"/>
    </xf>
    <xf numFmtId="0" fontId="76" fillId="0" borderId="3" xfId="46" applyFont="1" applyBorder="1" applyAlignment="1">
      <alignment horizontal="justify" vertical="center" wrapText="1"/>
    </xf>
    <xf numFmtId="0" fontId="77" fillId="0" borderId="2" xfId="46" applyFont="1" applyBorder="1" applyAlignment="1">
      <alignment horizontal="center" vertical="center" wrapText="1"/>
    </xf>
    <xf numFmtId="0" fontId="77" fillId="0" borderId="28" xfId="46" applyFont="1" applyBorder="1" applyAlignment="1">
      <alignment horizontal="center" vertical="center" wrapText="1"/>
    </xf>
    <xf numFmtId="9" fontId="78" fillId="0" borderId="6" xfId="47" applyFont="1" applyBorder="1" applyAlignment="1">
      <alignment horizontal="center" vertical="center" wrapText="1"/>
    </xf>
    <xf numFmtId="168" fontId="78" fillId="0" borderId="5" xfId="46" applyNumberFormat="1" applyFont="1" applyBorder="1" applyAlignment="1">
      <alignment horizontal="center" vertical="center" wrapText="1"/>
    </xf>
    <xf numFmtId="0" fontId="78" fillId="0" borderId="6" xfId="46" applyFont="1" applyBorder="1" applyAlignment="1">
      <alignment horizontal="center" vertical="center" wrapText="1"/>
    </xf>
    <xf numFmtId="9" fontId="78" fillId="0" borderId="5" xfId="47" applyFont="1" applyBorder="1" applyAlignment="1">
      <alignment horizontal="center" vertical="center" wrapText="1"/>
    </xf>
    <xf numFmtId="168" fontId="78" fillId="0" borderId="28" xfId="46" applyNumberFormat="1" applyFont="1" applyBorder="1" applyAlignment="1">
      <alignment horizontal="center" vertical="center" wrapText="1"/>
    </xf>
    <xf numFmtId="168" fontId="78" fillId="0" borderId="29" xfId="46" applyNumberFormat="1" applyFont="1" applyBorder="1" applyAlignment="1">
      <alignment horizontal="center" vertical="center" wrapText="1"/>
    </xf>
    <xf numFmtId="168" fontId="78" fillId="0" borderId="30" xfId="46" applyNumberFormat="1" applyFont="1" applyBorder="1" applyAlignment="1">
      <alignment horizontal="center" vertical="center" wrapText="1"/>
    </xf>
    <xf numFmtId="0" fontId="78" fillId="0" borderId="5" xfId="46" applyFont="1" applyBorder="1" applyAlignment="1">
      <alignment horizontal="center" vertical="center" wrapText="1"/>
    </xf>
    <xf numFmtId="9" fontId="79" fillId="0" borderId="0" xfId="47" applyFont="1" applyAlignment="1">
      <alignment horizontal="right"/>
    </xf>
    <xf numFmtId="0" fontId="80" fillId="0" borderId="0" xfId="46" applyFont="1"/>
    <xf numFmtId="0" fontId="81" fillId="0" borderId="0" xfId="46" applyFont="1" applyFill="1" applyAlignment="1">
      <alignment vertical="center"/>
    </xf>
    <xf numFmtId="0" fontId="81" fillId="0" borderId="0" xfId="46" applyFont="1" applyFill="1" applyAlignment="1">
      <alignment horizontal="center" vertical="center"/>
    </xf>
    <xf numFmtId="0" fontId="81" fillId="0" borderId="0" xfId="46" applyFont="1" applyFill="1" applyAlignment="1">
      <alignment vertical="center" wrapText="1"/>
    </xf>
    <xf numFmtId="0" fontId="81" fillId="0" borderId="0" xfId="46" applyFont="1" applyFill="1" applyAlignment="1">
      <alignment horizontal="center" vertical="center" wrapText="1"/>
    </xf>
    <xf numFmtId="9" fontId="81" fillId="0" borderId="0" xfId="47" applyFont="1" applyAlignment="1">
      <alignment horizontal="right" vertical="center"/>
    </xf>
    <xf numFmtId="0" fontId="81" fillId="0" borderId="0" xfId="0" applyFont="1" applyFill="1" applyBorder="1" applyAlignment="1"/>
    <xf numFmtId="167" fontId="81" fillId="0" borderId="0" xfId="0" applyNumberFormat="1" applyFont="1" applyFill="1" applyAlignment="1">
      <alignment horizontal="right" vertical="center"/>
    </xf>
    <xf numFmtId="0" fontId="88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9" fillId="0" borderId="7" xfId="0" applyFont="1" applyFill="1" applyBorder="1" applyAlignment="1">
      <alignment horizontal="right" vertical="center"/>
    </xf>
    <xf numFmtId="0" fontId="90" fillId="0" borderId="2" xfId="0" applyFont="1" applyFill="1" applyBorder="1" applyAlignment="1">
      <alignment horizontal="center" vertical="center" wrapText="1"/>
    </xf>
    <xf numFmtId="0" fontId="90" fillId="0" borderId="2" xfId="0" applyFont="1" applyFill="1" applyBorder="1" applyAlignment="1">
      <alignment horizontal="center" vertical="top" wrapText="1"/>
    </xf>
    <xf numFmtId="0" fontId="91" fillId="0" borderId="3" xfId="0" quotePrefix="1" applyFont="1" applyFill="1" applyBorder="1" applyAlignment="1">
      <alignment horizontal="justify" vertical="center" wrapText="1"/>
    </xf>
    <xf numFmtId="0" fontId="88" fillId="0" borderId="3" xfId="0" applyFont="1" applyFill="1" applyBorder="1" applyAlignment="1">
      <alignment horizontal="center" vertical="center"/>
    </xf>
    <xf numFmtId="167" fontId="88" fillId="0" borderId="3" xfId="0" applyNumberFormat="1" applyFont="1" applyFill="1" applyBorder="1" applyAlignment="1">
      <alignment horizontal="center" vertical="center" wrapText="1"/>
    </xf>
    <xf numFmtId="166" fontId="88" fillId="0" borderId="3" xfId="0" applyNumberFormat="1" applyFont="1" applyFill="1" applyBorder="1" applyAlignment="1">
      <alignment horizontal="center" vertical="center"/>
    </xf>
    <xf numFmtId="0" fontId="91" fillId="0" borderId="1" xfId="0" quotePrefix="1" applyFont="1" applyFill="1" applyBorder="1" applyAlignment="1">
      <alignment horizontal="justify" vertical="center" wrapText="1"/>
    </xf>
    <xf numFmtId="0" fontId="88" fillId="0" borderId="1" xfId="0" quotePrefix="1" applyFont="1" applyFill="1" applyBorder="1" applyAlignment="1">
      <alignment horizontal="center" vertical="center"/>
    </xf>
    <xf numFmtId="167" fontId="88" fillId="0" borderId="1" xfId="0" applyNumberFormat="1" applyFont="1" applyFill="1" applyBorder="1" applyAlignment="1">
      <alignment horizontal="center" vertical="center" wrapText="1"/>
    </xf>
    <xf numFmtId="166" fontId="88" fillId="0" borderId="1" xfId="0" applyNumberFormat="1" applyFont="1" applyFill="1" applyBorder="1" applyAlignment="1">
      <alignment horizontal="center" vertical="center"/>
    </xf>
    <xf numFmtId="0" fontId="80" fillId="0" borderId="1" xfId="0" quotePrefix="1" applyFont="1" applyFill="1" applyBorder="1" applyAlignment="1">
      <alignment horizontal="justify" vertical="center" wrapText="1"/>
    </xf>
    <xf numFmtId="0" fontId="92" fillId="0" borderId="1" xfId="0" quotePrefix="1" applyFont="1" applyFill="1" applyBorder="1" applyAlignment="1">
      <alignment horizontal="center" vertical="center"/>
    </xf>
    <xf numFmtId="167" fontId="92" fillId="0" borderId="1" xfId="0" quotePrefix="1" applyNumberFormat="1" applyFont="1" applyFill="1" applyBorder="1" applyAlignment="1">
      <alignment horizontal="center" vertical="center"/>
    </xf>
    <xf numFmtId="167" fontId="92" fillId="0" borderId="1" xfId="0" applyNumberFormat="1" applyFont="1" applyFill="1" applyBorder="1" applyAlignment="1">
      <alignment horizontal="center" vertical="center" wrapText="1"/>
    </xf>
    <xf numFmtId="166" fontId="92" fillId="0" borderId="1" xfId="0" applyNumberFormat="1" applyFont="1" applyFill="1" applyBorder="1" applyAlignment="1">
      <alignment horizontal="center" vertical="center"/>
    </xf>
    <xf numFmtId="49" fontId="92" fillId="0" borderId="1" xfId="0" quotePrefix="1" applyNumberFormat="1" applyFont="1" applyFill="1" applyBorder="1" applyAlignment="1">
      <alignment horizontal="center" vertical="center"/>
    </xf>
    <xf numFmtId="0" fontId="80" fillId="0" borderId="1" xfId="0" quotePrefix="1" applyFont="1" applyBorder="1" applyAlignment="1">
      <alignment horizontal="justify" vertical="center" wrapText="1"/>
    </xf>
    <xf numFmtId="0" fontId="92" fillId="0" borderId="1" xfId="0" quotePrefix="1" applyFont="1" applyBorder="1" applyAlignment="1">
      <alignment horizontal="center" vertical="center"/>
    </xf>
    <xf numFmtId="167" fontId="92" fillId="0" borderId="1" xfId="0" quotePrefix="1" applyNumberFormat="1" applyFont="1" applyBorder="1" applyAlignment="1">
      <alignment horizontal="center" vertical="center"/>
    </xf>
    <xf numFmtId="0" fontId="80" fillId="0" borderId="0" xfId="231" applyFont="1"/>
    <xf numFmtId="0" fontId="80" fillId="0" borderId="0" xfId="231" applyFont="1" applyAlignment="1">
      <alignment horizontal="right"/>
    </xf>
    <xf numFmtId="167" fontId="80" fillId="0" borderId="0" xfId="231" applyNumberFormat="1" applyFont="1" applyAlignment="1">
      <alignment horizontal="right"/>
    </xf>
    <xf numFmtId="166" fontId="92" fillId="2" borderId="35" xfId="231" applyNumberFormat="1" applyFont="1" applyFill="1" applyBorder="1" applyAlignment="1">
      <alignment horizontal="center" vertical="center"/>
    </xf>
    <xf numFmtId="167" fontId="92" fillId="2" borderId="1" xfId="231" applyNumberFormat="1" applyFont="1" applyFill="1" applyBorder="1" applyAlignment="1" applyProtection="1">
      <alignment horizontal="center" vertical="center" wrapText="1"/>
    </xf>
    <xf numFmtId="167" fontId="92" fillId="2" borderId="35" xfId="231" applyNumberFormat="1" applyFont="1" applyFill="1" applyBorder="1" applyAlignment="1" applyProtection="1">
      <alignment horizontal="center" vertical="center" wrapText="1"/>
    </xf>
    <xf numFmtId="0" fontId="92" fillId="2" borderId="1" xfId="231" applyNumberFormat="1" applyFont="1" applyFill="1" applyBorder="1" applyAlignment="1" applyProtection="1">
      <alignment horizontal="center" vertical="center" wrapText="1"/>
    </xf>
    <xf numFmtId="0" fontId="80" fillId="2" borderId="1" xfId="231" applyNumberFormat="1" applyFont="1" applyFill="1" applyBorder="1" applyAlignment="1" applyProtection="1">
      <alignment horizontal="justify" vertical="center" wrapText="1"/>
    </xf>
    <xf numFmtId="167" fontId="88" fillId="0" borderId="3" xfId="39" applyNumberFormat="1" applyFont="1" applyFill="1" applyBorder="1" applyAlignment="1">
      <alignment horizontal="center" vertical="center"/>
    </xf>
    <xf numFmtId="0" fontId="92" fillId="2" borderId="35" xfId="231" applyNumberFormat="1" applyFont="1" applyFill="1" applyBorder="1" applyAlignment="1" applyProtection="1">
      <alignment horizontal="center" vertical="center" wrapText="1"/>
    </xf>
    <xf numFmtId="0" fontId="80" fillId="2" borderId="35" xfId="231" applyNumberFormat="1" applyFont="1" applyFill="1" applyBorder="1" applyAlignment="1" applyProtection="1">
      <alignment horizontal="justify" vertical="center" wrapText="1"/>
    </xf>
    <xf numFmtId="0" fontId="80" fillId="0" borderId="0" xfId="231" applyFont="1" applyFill="1"/>
    <xf numFmtId="49" fontId="80" fillId="0" borderId="2" xfId="231" applyNumberFormat="1" applyFont="1" applyBorder="1" applyAlignment="1">
      <alignment horizontal="center" vertical="center" wrapText="1"/>
    </xf>
    <xf numFmtId="49" fontId="80" fillId="2" borderId="2" xfId="231" applyNumberFormat="1" applyFont="1" applyFill="1" applyBorder="1" applyAlignment="1">
      <alignment horizontal="center" vertical="center" wrapText="1"/>
    </xf>
    <xf numFmtId="49" fontId="80" fillId="0" borderId="2" xfId="231" applyNumberFormat="1" applyFont="1" applyFill="1" applyBorder="1" applyAlignment="1" applyProtection="1">
      <alignment horizontal="center" vertical="center" wrapText="1"/>
    </xf>
    <xf numFmtId="0" fontId="79" fillId="0" borderId="7" xfId="231" applyNumberFormat="1" applyFont="1" applyFill="1" applyBorder="1" applyAlignment="1" applyProtection="1">
      <alignment horizontal="right" vertical="center" wrapText="1"/>
    </xf>
    <xf numFmtId="0" fontId="94" fillId="0" borderId="0" xfId="231" applyNumberFormat="1" applyFont="1" applyFill="1" applyBorder="1" applyAlignment="1" applyProtection="1">
      <alignment horizontal="center" vertical="center" wrapText="1"/>
    </xf>
    <xf numFmtId="0" fontId="94" fillId="0" borderId="0" xfId="231" applyFont="1" applyFill="1" applyAlignment="1">
      <alignment horizontal="right" vertical="center"/>
    </xf>
    <xf numFmtId="0" fontId="80" fillId="0" borderId="0" xfId="231" applyFont="1" applyBorder="1" applyAlignment="1">
      <alignment wrapText="1"/>
    </xf>
    <xf numFmtId="0" fontId="88" fillId="0" borderId="0" xfId="231" applyNumberFormat="1" applyFont="1" applyFill="1" applyBorder="1" applyAlignment="1" applyProtection="1">
      <alignment horizontal="center" vertical="center" wrapText="1"/>
    </xf>
  </cellXfs>
  <cellStyles count="250">
    <cellStyle name="20% — акцент1" xfId="48"/>
    <cellStyle name="20% - Акцент1 2" xfId="4"/>
    <cellStyle name="20% - Акцент1 2 2" xfId="49"/>
    <cellStyle name="20% - Акцент1 3" xfId="50"/>
    <cellStyle name="20% - Акцент1 4" xfId="51"/>
    <cellStyle name="20% - Акцент1 5" xfId="52"/>
    <cellStyle name="20% - Акцент1 6" xfId="53"/>
    <cellStyle name="20% — акцент2" xfId="54"/>
    <cellStyle name="20% - Акцент2 2" xfId="5"/>
    <cellStyle name="20% - Акцент2 2 2" xfId="55"/>
    <cellStyle name="20% - Акцент2 3" xfId="56"/>
    <cellStyle name="20% - Акцент2 4" xfId="57"/>
    <cellStyle name="20% - Акцент2 5" xfId="58"/>
    <cellStyle name="20% - Акцент2 6" xfId="59"/>
    <cellStyle name="20% — акцент3" xfId="60"/>
    <cellStyle name="20% - Акцент3 2" xfId="6"/>
    <cellStyle name="20% - Акцент3 2 2" xfId="61"/>
    <cellStyle name="20% - Акцент3 3" xfId="62"/>
    <cellStyle name="20% - Акцент3 4" xfId="63"/>
    <cellStyle name="20% - Акцент3 5" xfId="64"/>
    <cellStyle name="20% - Акцент3 6" xfId="65"/>
    <cellStyle name="20% — акцент4" xfId="66"/>
    <cellStyle name="20% - Акцент4 2" xfId="7"/>
    <cellStyle name="20% - Акцент4 2 2" xfId="67"/>
    <cellStyle name="20% - Акцент4 3" xfId="68"/>
    <cellStyle name="20% - Акцент4 4" xfId="69"/>
    <cellStyle name="20% - Акцент4 5" xfId="70"/>
    <cellStyle name="20% - Акцент4 6" xfId="71"/>
    <cellStyle name="20% — акцент5" xfId="72"/>
    <cellStyle name="20% - Акцент5 2" xfId="8"/>
    <cellStyle name="20% - Акцент5 2 2" xfId="73"/>
    <cellStyle name="20% - Акцент5 3" xfId="74"/>
    <cellStyle name="20% - Акцент5 4" xfId="75"/>
    <cellStyle name="20% - Акцент5 5" xfId="76"/>
    <cellStyle name="20% - Акцент5 6" xfId="77"/>
    <cellStyle name="20% — акцент6" xfId="78"/>
    <cellStyle name="20% - Акцент6 2" xfId="9"/>
    <cellStyle name="20% - Акцент6 2 2" xfId="79"/>
    <cellStyle name="20% - Акцент6 3" xfId="80"/>
    <cellStyle name="20% - Акцент6 4" xfId="81"/>
    <cellStyle name="20% - Акцент6 5" xfId="82"/>
    <cellStyle name="20% - Акцент6 6" xfId="83"/>
    <cellStyle name="40% — акцент1" xfId="84"/>
    <cellStyle name="40% - Акцент1 2" xfId="10"/>
    <cellStyle name="40% - Акцент1 2 2" xfId="85"/>
    <cellStyle name="40% - Акцент1 3" xfId="86"/>
    <cellStyle name="40% - Акцент1 4" xfId="87"/>
    <cellStyle name="40% - Акцент1 5" xfId="88"/>
    <cellStyle name="40% - Акцент1 6" xfId="89"/>
    <cellStyle name="40% — акцент2" xfId="90"/>
    <cellStyle name="40% - Акцент2 2" xfId="11"/>
    <cellStyle name="40% - Акцент2 2 2" xfId="91"/>
    <cellStyle name="40% - Акцент2 3" xfId="92"/>
    <cellStyle name="40% - Акцент2 4" xfId="93"/>
    <cellStyle name="40% - Акцент2 5" xfId="94"/>
    <cellStyle name="40% - Акцент2 6" xfId="95"/>
    <cellStyle name="40% — акцент3" xfId="96"/>
    <cellStyle name="40% - Акцент3 2" xfId="12"/>
    <cellStyle name="40% - Акцент3 2 2" xfId="97"/>
    <cellStyle name="40% - Акцент3 3" xfId="98"/>
    <cellStyle name="40% - Акцент3 4" xfId="99"/>
    <cellStyle name="40% - Акцент3 5" xfId="100"/>
    <cellStyle name="40% - Акцент3 6" xfId="101"/>
    <cellStyle name="40% — акцент4" xfId="102"/>
    <cellStyle name="40% - Акцент4 2" xfId="13"/>
    <cellStyle name="40% - Акцент4 2 2" xfId="103"/>
    <cellStyle name="40% - Акцент4 3" xfId="104"/>
    <cellStyle name="40% - Акцент4 4" xfId="105"/>
    <cellStyle name="40% - Акцент4 5" xfId="106"/>
    <cellStyle name="40% - Акцент4 6" xfId="107"/>
    <cellStyle name="40% — акцент5" xfId="108"/>
    <cellStyle name="40% - Акцент5 2" xfId="14"/>
    <cellStyle name="40% - Акцент5 2 2" xfId="109"/>
    <cellStyle name="40% - Акцент5 3" xfId="110"/>
    <cellStyle name="40% - Акцент5 4" xfId="111"/>
    <cellStyle name="40% - Акцент5 5" xfId="112"/>
    <cellStyle name="40% - Акцент5 6" xfId="113"/>
    <cellStyle name="40% — акцент6" xfId="114"/>
    <cellStyle name="40% - Акцент6 2" xfId="15"/>
    <cellStyle name="40% - Акцент6 2 2" xfId="115"/>
    <cellStyle name="40% - Акцент6 3" xfId="116"/>
    <cellStyle name="40% - Акцент6 4" xfId="117"/>
    <cellStyle name="40% - Акцент6 5" xfId="118"/>
    <cellStyle name="40% - Акцент6 6" xfId="119"/>
    <cellStyle name="60% — акцент1" xfId="120"/>
    <cellStyle name="60% - Акцент1 2" xfId="16"/>
    <cellStyle name="60% - Акцент1 2 2" xfId="121"/>
    <cellStyle name="60% - Акцент1 3" xfId="122"/>
    <cellStyle name="60% - Акцент1 4" xfId="123"/>
    <cellStyle name="60% - Акцент1 5" xfId="124"/>
    <cellStyle name="60% - Акцент1 6" xfId="125"/>
    <cellStyle name="60% — акцент2" xfId="126"/>
    <cellStyle name="60% - Акцент2 2" xfId="17"/>
    <cellStyle name="60% - Акцент2 2 2" xfId="127"/>
    <cellStyle name="60% - Акцент2 3" xfId="128"/>
    <cellStyle name="60% - Акцент2 4" xfId="129"/>
    <cellStyle name="60% - Акцент2 5" xfId="130"/>
    <cellStyle name="60% - Акцент2 6" xfId="131"/>
    <cellStyle name="60% — акцент3" xfId="132"/>
    <cellStyle name="60% - Акцент3 2" xfId="18"/>
    <cellStyle name="60% - Акцент3 2 2" xfId="133"/>
    <cellStyle name="60% - Акцент3 3" xfId="134"/>
    <cellStyle name="60% - Акцент3 4" xfId="135"/>
    <cellStyle name="60% - Акцент3 5" xfId="136"/>
    <cellStyle name="60% - Акцент3 6" xfId="137"/>
    <cellStyle name="60% — акцент4" xfId="138"/>
    <cellStyle name="60% - Акцент4 2" xfId="19"/>
    <cellStyle name="60% - Акцент4 2 2" xfId="139"/>
    <cellStyle name="60% - Акцент4 3" xfId="140"/>
    <cellStyle name="60% - Акцент4 4" xfId="141"/>
    <cellStyle name="60% - Акцент4 5" xfId="142"/>
    <cellStyle name="60% - Акцент4 6" xfId="143"/>
    <cellStyle name="60% — акцент5" xfId="144"/>
    <cellStyle name="60% - Акцент5 2" xfId="20"/>
    <cellStyle name="60% - Акцент5 2 2" xfId="145"/>
    <cellStyle name="60% - Акцент5 3" xfId="146"/>
    <cellStyle name="60% - Акцент5 4" xfId="147"/>
    <cellStyle name="60% - Акцент5 5" xfId="148"/>
    <cellStyle name="60% - Акцент5 6" xfId="149"/>
    <cellStyle name="60% — акцент6" xfId="150"/>
    <cellStyle name="60% - Акцент6 2" xfId="21"/>
    <cellStyle name="60% - Акцент6 2 2" xfId="151"/>
    <cellStyle name="60% - Акцент6 3" xfId="152"/>
    <cellStyle name="60% - Акцент6 4" xfId="153"/>
    <cellStyle name="60% - Акцент6 5" xfId="154"/>
    <cellStyle name="60% - Акцент6 6" xfId="155"/>
    <cellStyle name="Акцент1 2" xfId="22"/>
    <cellStyle name="Акцент1 2 2" xfId="156"/>
    <cellStyle name="Акцент1 2 3" xfId="157"/>
    <cellStyle name="Акцент1 3" xfId="158"/>
    <cellStyle name="Акцент2 2" xfId="23"/>
    <cellStyle name="Акцент2 2 2" xfId="159"/>
    <cellStyle name="Акцент2 2 3" xfId="160"/>
    <cellStyle name="Акцент2 3" xfId="161"/>
    <cellStyle name="Акцент3 2" xfId="24"/>
    <cellStyle name="Акцент3 2 2" xfId="162"/>
    <cellStyle name="Акцент3 2 3" xfId="163"/>
    <cellStyle name="Акцент3 3" xfId="164"/>
    <cellStyle name="Акцент4 2" xfId="25"/>
    <cellStyle name="Акцент4 2 2" xfId="165"/>
    <cellStyle name="Акцент4 2 3" xfId="166"/>
    <cellStyle name="Акцент4 3" xfId="167"/>
    <cellStyle name="Акцент5 2" xfId="26"/>
    <cellStyle name="Акцент5 2 2" xfId="168"/>
    <cellStyle name="Акцент5 2 3" xfId="169"/>
    <cellStyle name="Акцент5 3" xfId="170"/>
    <cellStyle name="Акцент6 2" xfId="27"/>
    <cellStyle name="Акцент6 2 2" xfId="171"/>
    <cellStyle name="Акцент6 2 3" xfId="172"/>
    <cellStyle name="Акцент6 3" xfId="173"/>
    <cellStyle name="Ввод  2" xfId="28"/>
    <cellStyle name="Ввод  2 2" xfId="174"/>
    <cellStyle name="Ввод  2 3" xfId="175"/>
    <cellStyle name="Ввод  3" xfId="176"/>
    <cellStyle name="Вывод 2" xfId="29"/>
    <cellStyle name="Вывод 2 2" xfId="177"/>
    <cellStyle name="Вывод 2 3" xfId="178"/>
    <cellStyle name="Вывод 3" xfId="179"/>
    <cellStyle name="Вычисление 2" xfId="30"/>
    <cellStyle name="Вычисление 2 2" xfId="180"/>
    <cellStyle name="Вычисление 2 3" xfId="181"/>
    <cellStyle name="Вычисление 3" xfId="182"/>
    <cellStyle name="Денежный [0] 2" xfId="232"/>
    <cellStyle name="Денежный [0] 3" xfId="233"/>
    <cellStyle name="Денежный [0] 4" xfId="234"/>
    <cellStyle name="Денежный [0] 5" xfId="235"/>
    <cellStyle name="Денежный [0] 6" xfId="236"/>
    <cellStyle name="Денежный 2" xfId="183"/>
    <cellStyle name="Денежный 3" xfId="237"/>
    <cellStyle name="Денежный 4" xfId="238"/>
    <cellStyle name="Денежный 5" xfId="239"/>
    <cellStyle name="Денежный 6" xfId="240"/>
    <cellStyle name="Денежный 7" xfId="241"/>
    <cellStyle name="Заголовок 1 2" xfId="31"/>
    <cellStyle name="Заголовок 1 2 2" xfId="184"/>
    <cellStyle name="Заголовок 1 2 3" xfId="185"/>
    <cellStyle name="Заголовок 1 3" xfId="186"/>
    <cellStyle name="Заголовок 2 2" xfId="32"/>
    <cellStyle name="Заголовок 2 2 2" xfId="187"/>
    <cellStyle name="Заголовок 2 2 3" xfId="188"/>
    <cellStyle name="Заголовок 2 3" xfId="189"/>
    <cellStyle name="Заголовок 3 2" xfId="33"/>
    <cellStyle name="Заголовок 3 2 2" xfId="190"/>
    <cellStyle name="Заголовок 3 2 3" xfId="191"/>
    <cellStyle name="Заголовок 3 3" xfId="192"/>
    <cellStyle name="Заголовок 4 2" xfId="34"/>
    <cellStyle name="Заголовок 4 2 2" xfId="193"/>
    <cellStyle name="Заголовок 4 2 3" xfId="194"/>
    <cellStyle name="Заголовок 4 3" xfId="195"/>
    <cellStyle name="Итог 2" xfId="35"/>
    <cellStyle name="Итог 2 2" xfId="196"/>
    <cellStyle name="Итог 2 3" xfId="197"/>
    <cellStyle name="Итог 3" xfId="198"/>
    <cellStyle name="Контрольная ячейка 2" xfId="36"/>
    <cellStyle name="Контрольная ячейка 2 2" xfId="199"/>
    <cellStyle name="Контрольная ячейка 2 3" xfId="200"/>
    <cellStyle name="Контрольная ячейка 3" xfId="201"/>
    <cellStyle name="Название 2" xfId="37"/>
    <cellStyle name="Название 2 2" xfId="202"/>
    <cellStyle name="Нейтральный 2" xfId="38"/>
    <cellStyle name="Нейтральный 2 2" xfId="203"/>
    <cellStyle name="Нейтральный 2 3" xfId="204"/>
    <cellStyle name="Нейтральный 3" xfId="205"/>
    <cellStyle name="Обычный" xfId="0" builtinId="0"/>
    <cellStyle name="Обычный 2" xfId="39"/>
    <cellStyle name="Обычный 2 2" xfId="206"/>
    <cellStyle name="Обычный 3" xfId="3"/>
    <cellStyle name="Обычный 4" xfId="46"/>
    <cellStyle name="Обычный 5" xfId="207"/>
    <cellStyle name="Обычный 6" xfId="208"/>
    <cellStyle name="Обычный 7" xfId="209"/>
    <cellStyle name="Обычный 8" xfId="231"/>
    <cellStyle name="Обычный 9" xfId="242"/>
    <cellStyle name="Плохой 2" xfId="40"/>
    <cellStyle name="Плохой 2 2" xfId="210"/>
    <cellStyle name="Плохой 2 3" xfId="211"/>
    <cellStyle name="Плохой 3" xfId="212"/>
    <cellStyle name="Пояснение 2" xfId="41"/>
    <cellStyle name="Пояснение 2 2" xfId="213"/>
    <cellStyle name="Пояснение 2 3" xfId="214"/>
    <cellStyle name="Пояснение 3" xfId="215"/>
    <cellStyle name="Примечание 2" xfId="42"/>
    <cellStyle name="Примечание 2 2" xfId="216"/>
    <cellStyle name="Примечание 2 3" xfId="217"/>
    <cellStyle name="Примечание 3" xfId="218"/>
    <cellStyle name="Процентный 2" xfId="47"/>
    <cellStyle name="Процентный 2 2" xfId="219"/>
    <cellStyle name="Процентный 3" xfId="220"/>
    <cellStyle name="Процентный 4" xfId="243"/>
    <cellStyle name="Процентный 5" xfId="244"/>
    <cellStyle name="Процентный 6" xfId="245"/>
    <cellStyle name="Связанная ячейка 2" xfId="43"/>
    <cellStyle name="Связанная ячейка 2 2" xfId="221"/>
    <cellStyle name="Связанная ячейка 2 3" xfId="222"/>
    <cellStyle name="Связанная ячейка 3" xfId="223"/>
    <cellStyle name="Текст предупреждения 2" xfId="44"/>
    <cellStyle name="Текст предупреждения 2 2" xfId="224"/>
    <cellStyle name="Текст предупреждения 2 3" xfId="225"/>
    <cellStyle name="Текст предупреждения 3" xfId="226"/>
    <cellStyle name="Финансовый" xfId="1" builtinId="3"/>
    <cellStyle name="Финансовый [0]" xfId="2" builtinId="6"/>
    <cellStyle name="Финансовый 2" xfId="227"/>
    <cellStyle name="Финансовый 3" xfId="246"/>
    <cellStyle name="Финансовый 4" xfId="247"/>
    <cellStyle name="Финансовый 5" xfId="248"/>
    <cellStyle name="Финансовый 6" xfId="249"/>
    <cellStyle name="Хороший 2" xfId="45"/>
    <cellStyle name="Хороший 2 2" xfId="228"/>
    <cellStyle name="Хороший 2 3" xfId="229"/>
    <cellStyle name="Хороший 3" xfId="230"/>
  </cellStyles>
  <dxfs count="0"/>
  <tableStyles count="0" defaultTableStyle="TableStyleMedium2" defaultPivotStyle="PivotStyleLight16"/>
  <colors>
    <mruColors>
      <color rgb="FFB3E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J99"/>
  <sheetViews>
    <sheetView topLeftCell="A10" zoomScale="40" zoomScaleNormal="40" zoomScaleSheetLayoutView="55" workbookViewId="0">
      <selection activeCell="J15" sqref="J15"/>
    </sheetView>
  </sheetViews>
  <sheetFormatPr defaultColWidth="9.140625" defaultRowHeight="26.25" x14ac:dyDescent="0.2"/>
  <cols>
    <col min="1" max="1" width="124.140625" style="1" customWidth="1"/>
    <col min="2" max="2" width="41.7109375" style="35" customWidth="1"/>
    <col min="3" max="3" width="31.42578125" style="86" customWidth="1"/>
    <col min="4" max="9" width="29" style="45" customWidth="1"/>
    <col min="10" max="10" width="37.5703125" style="38" customWidth="1"/>
    <col min="11" max="16384" width="9.140625" style="3"/>
  </cols>
  <sheetData>
    <row r="1" spans="1:10" ht="3" hidden="1" customHeight="1" x14ac:dyDescent="0.2">
      <c r="A1" s="35"/>
      <c r="C1" s="82"/>
      <c r="D1" s="59"/>
      <c r="E1" s="59"/>
      <c r="F1" s="59"/>
      <c r="G1" s="59"/>
      <c r="H1" s="59"/>
      <c r="I1" s="59"/>
      <c r="J1" s="51"/>
    </row>
    <row r="2" spans="1:10" ht="12" hidden="1" customHeight="1" x14ac:dyDescent="0.2">
      <c r="A2" s="35"/>
      <c r="C2" s="82"/>
      <c r="D2" s="59"/>
      <c r="E2" s="59"/>
      <c r="F2" s="59"/>
      <c r="G2" s="59"/>
      <c r="H2" s="59"/>
      <c r="I2" s="59"/>
      <c r="J2" s="51"/>
    </row>
    <row r="3" spans="1:10" ht="43.5" customHeight="1" x14ac:dyDescent="0.2">
      <c r="A3" s="35"/>
      <c r="C3" s="105" t="s">
        <v>50</v>
      </c>
      <c r="D3" s="105"/>
      <c r="E3" s="105"/>
      <c r="F3" s="105"/>
      <c r="G3" s="105"/>
      <c r="H3" s="105"/>
      <c r="I3" s="105"/>
      <c r="J3" s="105"/>
    </row>
    <row r="4" spans="1:10" ht="80.25" customHeight="1" x14ac:dyDescent="0.2">
      <c r="A4" s="108" t="s">
        <v>39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40.5" customHeight="1" x14ac:dyDescent="0.2">
      <c r="A5" s="109" t="s">
        <v>64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x14ac:dyDescent="0.2">
      <c r="A6" s="110"/>
      <c r="B6" s="110"/>
      <c r="C6" s="60"/>
      <c r="D6" s="60"/>
      <c r="E6" s="60"/>
      <c r="F6" s="60"/>
      <c r="G6" s="60"/>
      <c r="H6" s="60"/>
      <c r="I6" s="60"/>
      <c r="J6" s="43" t="s">
        <v>20</v>
      </c>
    </row>
    <row r="7" spans="1:10" ht="26.25" customHeight="1" x14ac:dyDescent="0.2">
      <c r="A7" s="106" t="s">
        <v>26</v>
      </c>
      <c r="B7" s="106" t="s">
        <v>51</v>
      </c>
      <c r="C7" s="103" t="s">
        <v>52</v>
      </c>
      <c r="D7" s="103" t="s">
        <v>53</v>
      </c>
      <c r="E7" s="103" t="s">
        <v>58</v>
      </c>
      <c r="F7" s="103" t="s">
        <v>59</v>
      </c>
      <c r="G7" s="103" t="s">
        <v>61</v>
      </c>
      <c r="H7" s="103" t="s">
        <v>62</v>
      </c>
      <c r="I7" s="103" t="s">
        <v>63</v>
      </c>
      <c r="J7" s="106" t="s">
        <v>31</v>
      </c>
    </row>
    <row r="8" spans="1:10" ht="87.75" customHeight="1" x14ac:dyDescent="0.2">
      <c r="A8" s="106"/>
      <c r="B8" s="106"/>
      <c r="C8" s="104"/>
      <c r="D8" s="104"/>
      <c r="E8" s="104"/>
      <c r="F8" s="104"/>
      <c r="G8" s="104"/>
      <c r="H8" s="104"/>
      <c r="I8" s="104"/>
      <c r="J8" s="106"/>
    </row>
    <row r="9" spans="1:10" s="2" customFormat="1" ht="21" customHeight="1" x14ac:dyDescent="0.2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</row>
    <row r="10" spans="1:10" s="7" customFormat="1" ht="46.5" customHeight="1" x14ac:dyDescent="0.2">
      <c r="A10" s="36" t="s">
        <v>1</v>
      </c>
      <c r="B10" s="57">
        <v>18947568.300000001</v>
      </c>
      <c r="C10" s="61">
        <v>4076325.8</v>
      </c>
      <c r="D10" s="78">
        <v>8626742.0999999996</v>
      </c>
      <c r="E10" s="61">
        <v>13986148.199999999</v>
      </c>
      <c r="F10" s="61">
        <v>1816201.1000000015</v>
      </c>
      <c r="G10" s="61">
        <v>1652565.0999999978</v>
      </c>
      <c r="H10" s="61">
        <v>2000039.4000000022</v>
      </c>
      <c r="I10" s="78">
        <v>19454953.800000001</v>
      </c>
      <c r="J10" s="41">
        <v>102.67783966768971</v>
      </c>
    </row>
    <row r="11" spans="1:10" s="7" customFormat="1" ht="36.75" customHeight="1" x14ac:dyDescent="0.2">
      <c r="A11" s="37" t="s">
        <v>15</v>
      </c>
      <c r="B11" s="12">
        <v>8817094.4000000004</v>
      </c>
      <c r="C11" s="39">
        <v>1859652.8</v>
      </c>
      <c r="D11" s="66">
        <v>3935044.9</v>
      </c>
      <c r="E11" s="39">
        <v>6302082.5999999996</v>
      </c>
      <c r="F11" s="39">
        <v>919975.5</v>
      </c>
      <c r="G11" s="39">
        <v>959583.70000000019</v>
      </c>
      <c r="H11" s="39">
        <v>836132.70000000019</v>
      </c>
      <c r="I11" s="66">
        <v>9017774.5</v>
      </c>
      <c r="J11" s="42">
        <v>102.27603438157587</v>
      </c>
    </row>
    <row r="12" spans="1:10" s="2" customFormat="1" ht="45.75" customHeight="1" x14ac:dyDescent="0.2">
      <c r="A12" s="37" t="s">
        <v>16</v>
      </c>
      <c r="B12" s="12">
        <v>10130473.9</v>
      </c>
      <c r="C12" s="39">
        <v>2216673</v>
      </c>
      <c r="D12" s="67">
        <v>4691697.1999999993</v>
      </c>
      <c r="E12" s="39">
        <v>7684065.5999999996</v>
      </c>
      <c r="F12" s="39">
        <v>896225.60000000149</v>
      </c>
      <c r="G12" s="39">
        <v>692981.39999999758</v>
      </c>
      <c r="H12" s="39">
        <v>1163906.700000002</v>
      </c>
      <c r="I12" s="67">
        <v>10437179.300000001</v>
      </c>
      <c r="J12" s="42">
        <v>103.02755234382471</v>
      </c>
    </row>
    <row r="13" spans="1:10" s="7" customFormat="1" ht="37.5" customHeight="1" x14ac:dyDescent="0.2">
      <c r="A13" s="24" t="s">
        <v>2</v>
      </c>
      <c r="B13" s="13">
        <v>16808848.191</v>
      </c>
      <c r="C13" s="14">
        <v>3671045.5</v>
      </c>
      <c r="D13" s="68">
        <v>7679004</v>
      </c>
      <c r="E13" s="14">
        <v>11370206.5</v>
      </c>
      <c r="F13" s="14">
        <v>1349921.5999999994</v>
      </c>
      <c r="G13" s="14">
        <v>1292097.5999999996</v>
      </c>
      <c r="H13" s="14">
        <v>2697051.56</v>
      </c>
      <c r="I13" s="68">
        <v>16709277.26</v>
      </c>
      <c r="J13" s="46">
        <v>99.407627876291286</v>
      </c>
    </row>
    <row r="14" spans="1:10" s="7" customFormat="1" ht="39.75" customHeight="1" x14ac:dyDescent="0.2">
      <c r="A14" s="29" t="s">
        <v>4</v>
      </c>
      <c r="B14" s="12">
        <v>814310.92599999998</v>
      </c>
      <c r="C14" s="39">
        <v>205243.7</v>
      </c>
      <c r="D14" s="66">
        <v>383488.1</v>
      </c>
      <c r="E14" s="39">
        <v>621262.19999999995</v>
      </c>
      <c r="F14" s="39">
        <v>71210.7</v>
      </c>
      <c r="G14" s="39">
        <v>42368</v>
      </c>
      <c r="H14" s="39">
        <v>71133.719999999943</v>
      </c>
      <c r="I14" s="66">
        <v>805974.61999999988</v>
      </c>
      <c r="J14" s="42">
        <v>98.976274819134616</v>
      </c>
    </row>
    <row r="15" spans="1:10" s="2" customFormat="1" ht="35.25" customHeight="1" x14ac:dyDescent="0.2">
      <c r="A15" s="29" t="s">
        <v>5</v>
      </c>
      <c r="B15" s="12">
        <v>15994537.265000001</v>
      </c>
      <c r="C15" s="12">
        <v>3465801.8</v>
      </c>
      <c r="D15" s="67">
        <v>7295515.9000000004</v>
      </c>
      <c r="E15" s="12">
        <v>10748944.300000001</v>
      </c>
      <c r="F15" s="12">
        <v>1278710.8999999994</v>
      </c>
      <c r="G15" s="12">
        <v>1249729.5999999996</v>
      </c>
      <c r="H15" s="12">
        <v>2625917.8400000003</v>
      </c>
      <c r="I15" s="67">
        <v>15903302.639999999</v>
      </c>
      <c r="J15" s="42">
        <v>99.429588843438154</v>
      </c>
    </row>
    <row r="16" spans="1:10" s="2" customFormat="1" ht="48.75" customHeight="1" x14ac:dyDescent="0.2">
      <c r="A16" s="24" t="s">
        <v>9</v>
      </c>
      <c r="B16" s="14">
        <v>2138720.1090000011</v>
      </c>
      <c r="C16" s="14">
        <v>405280.29999999981</v>
      </c>
      <c r="D16" s="69">
        <v>947738.09999999963</v>
      </c>
      <c r="E16" s="14">
        <v>2615941.6999999993</v>
      </c>
      <c r="F16" s="14">
        <v>466279.5000000021</v>
      </c>
      <c r="G16" s="14">
        <v>360467.49999999814</v>
      </c>
      <c r="H16" s="14">
        <v>-697012.15999999782</v>
      </c>
      <c r="I16" s="69">
        <v>2745676.540000001</v>
      </c>
      <c r="J16" s="79" t="e">
        <v>#REF!</v>
      </c>
    </row>
    <row r="17" spans="1:10" s="2" customFormat="1" ht="51" x14ac:dyDescent="0.2">
      <c r="A17" s="24" t="s">
        <v>10</v>
      </c>
      <c r="B17" s="13">
        <v>-2138720.1090000011</v>
      </c>
      <c r="C17" s="14">
        <v>-405280.29999999981</v>
      </c>
      <c r="D17" s="69">
        <v>-947738.09999999963</v>
      </c>
      <c r="E17" s="14">
        <v>-2615941.6999999993</v>
      </c>
      <c r="F17" s="14">
        <v>-466279.5000000021</v>
      </c>
      <c r="G17" s="14">
        <v>-360467.49999999814</v>
      </c>
      <c r="H17" s="14">
        <v>697012.15999999782</v>
      </c>
      <c r="I17" s="69">
        <v>-2745676.540000001</v>
      </c>
      <c r="J17" s="46"/>
    </row>
    <row r="18" spans="1:10" s="33" customFormat="1" ht="42" customHeight="1" x14ac:dyDescent="0.2">
      <c r="A18" s="28" t="s">
        <v>0</v>
      </c>
      <c r="B18" s="13">
        <v>-2044364.2619999994</v>
      </c>
      <c r="C18" s="13">
        <v>-463686.7</v>
      </c>
      <c r="D18" s="13">
        <v>-994000.7</v>
      </c>
      <c r="E18" s="13">
        <v>-2498301.7999999984</v>
      </c>
      <c r="F18" s="13">
        <v>-454125.4</v>
      </c>
      <c r="G18" s="13">
        <v>-339069.84000009816</v>
      </c>
      <c r="H18" s="13">
        <v>681286.95999999833</v>
      </c>
      <c r="I18" s="13">
        <v>-2610210.2300001006</v>
      </c>
      <c r="J18" s="46"/>
    </row>
    <row r="19" spans="1:10" s="16" customFormat="1" ht="66.75" customHeight="1" x14ac:dyDescent="0.2">
      <c r="A19" s="32" t="s">
        <v>14</v>
      </c>
      <c r="B19" s="10">
        <v>717577.76600000006</v>
      </c>
      <c r="C19" s="10">
        <v>526960.5</v>
      </c>
      <c r="D19" s="70">
        <v>901324.74999999965</v>
      </c>
      <c r="E19" s="10">
        <v>761065.2</v>
      </c>
      <c r="F19" s="10">
        <v>219864.96800000005</v>
      </c>
      <c r="G19" s="10">
        <v>174486.14100000006</v>
      </c>
      <c r="H19" s="10">
        <v>315612.74499999924</v>
      </c>
      <c r="I19" s="10">
        <v>1471029.1705999989</v>
      </c>
      <c r="J19" s="47"/>
    </row>
    <row r="20" spans="1:10" s="31" customFormat="1" ht="72" customHeight="1" x14ac:dyDescent="0.2">
      <c r="A20" s="17" t="s">
        <v>40</v>
      </c>
      <c r="B20" s="11">
        <v>661770.80000000005</v>
      </c>
      <c r="C20" s="11">
        <v>10936.100000000035</v>
      </c>
      <c r="D20" s="71">
        <v>228560.89999999997</v>
      </c>
      <c r="E20" s="11">
        <v>372102.1</v>
      </c>
      <c r="F20" s="11">
        <v>51228.299999999988</v>
      </c>
      <c r="G20" s="11">
        <v>49025.100000000035</v>
      </c>
      <c r="H20" s="11">
        <v>35180.400000000023</v>
      </c>
      <c r="I20" s="71">
        <v>507535.9</v>
      </c>
      <c r="J20" s="46"/>
    </row>
    <row r="21" spans="1:10" s="8" customFormat="1" ht="34.5" customHeight="1" x14ac:dyDescent="0.2">
      <c r="A21" s="18" t="s">
        <v>41</v>
      </c>
      <c r="B21" s="10">
        <v>1192861.6000000001</v>
      </c>
      <c r="C21" s="10">
        <v>472319.4</v>
      </c>
      <c r="D21" s="77">
        <v>690314.6</v>
      </c>
      <c r="E21" s="10">
        <v>892975.5</v>
      </c>
      <c r="F21" s="10">
        <v>52381.099999999977</v>
      </c>
      <c r="G21" s="10">
        <v>49181.300000000047</v>
      </c>
      <c r="H21" s="10">
        <v>42037.099999999977</v>
      </c>
      <c r="I21" s="77">
        <v>1036575</v>
      </c>
      <c r="J21" s="40">
        <v>86.898178296627194</v>
      </c>
    </row>
    <row r="22" spans="1:10" ht="36" customHeight="1" x14ac:dyDescent="0.2">
      <c r="A22" s="18" t="s">
        <v>42</v>
      </c>
      <c r="B22" s="10">
        <v>-531090.80000000005</v>
      </c>
      <c r="C22" s="10">
        <v>-461383.3</v>
      </c>
      <c r="D22" s="70">
        <v>-461753.7</v>
      </c>
      <c r="E22" s="10">
        <v>-520873.4</v>
      </c>
      <c r="F22" s="10">
        <v>-1152.7999999999884</v>
      </c>
      <c r="G22" s="10">
        <v>-156.20000000001164</v>
      </c>
      <c r="H22" s="10">
        <v>-6856.6999999999498</v>
      </c>
      <c r="I22" s="70">
        <v>-529039.1</v>
      </c>
      <c r="J22" s="40">
        <v>99.613681878880215</v>
      </c>
    </row>
    <row r="23" spans="1:10" ht="95.25" hidden="1" customHeight="1" x14ac:dyDescent="0.2">
      <c r="A23" s="19" t="s">
        <v>43</v>
      </c>
      <c r="B23" s="10"/>
      <c r="C23" s="12"/>
      <c r="D23" s="73"/>
      <c r="E23" s="12"/>
      <c r="F23" s="12"/>
      <c r="G23" s="12"/>
      <c r="H23" s="12"/>
      <c r="I23" s="73">
        <v>0</v>
      </c>
      <c r="J23" s="40" t="e">
        <v>#DIV/0!</v>
      </c>
    </row>
    <row r="24" spans="1:10" ht="72" hidden="1" customHeight="1" x14ac:dyDescent="0.2">
      <c r="A24" s="18" t="s">
        <v>44</v>
      </c>
      <c r="B24" s="10"/>
      <c r="C24" s="10"/>
      <c r="D24" s="73"/>
      <c r="E24" s="10"/>
      <c r="F24" s="10"/>
      <c r="G24" s="10"/>
      <c r="H24" s="10"/>
      <c r="I24" s="73">
        <v>0</v>
      </c>
      <c r="J24" s="40" t="e">
        <v>#DIV/0!</v>
      </c>
    </row>
    <row r="25" spans="1:10" ht="73.5" hidden="1" customHeight="1" x14ac:dyDescent="0.2">
      <c r="A25" s="18" t="s">
        <v>45</v>
      </c>
      <c r="B25" s="10"/>
      <c r="C25" s="10"/>
      <c r="D25" s="73"/>
      <c r="E25" s="10"/>
      <c r="F25" s="10"/>
      <c r="G25" s="10"/>
      <c r="H25" s="10"/>
      <c r="I25" s="73">
        <v>0</v>
      </c>
      <c r="J25" s="40" t="e">
        <v>#DIV/0!</v>
      </c>
    </row>
    <row r="26" spans="1:10" s="94" customFormat="1" ht="49.5" customHeight="1" x14ac:dyDescent="0.2">
      <c r="A26" s="17" t="s">
        <v>27</v>
      </c>
      <c r="B26" s="11">
        <v>72536.168999999994</v>
      </c>
      <c r="C26" s="11">
        <v>1260.4000000000001</v>
      </c>
      <c r="D26" s="71">
        <v>18779.5</v>
      </c>
      <c r="E26" s="11">
        <v>24538.738999999998</v>
      </c>
      <c r="F26" s="11">
        <v>3666.5</v>
      </c>
      <c r="G26" s="11">
        <v>33387.899999999994</v>
      </c>
      <c r="H26" s="11">
        <v>11435.044999999</v>
      </c>
      <c r="I26" s="71">
        <v>73028.18399999899</v>
      </c>
      <c r="J26" s="42">
        <v>100.67830298564431</v>
      </c>
    </row>
    <row r="27" spans="1:10" s="95" customFormat="1" ht="36.75" customHeight="1" x14ac:dyDescent="0.2">
      <c r="A27" s="18" t="s">
        <v>11</v>
      </c>
      <c r="B27" s="10">
        <v>-1862.5830000000001</v>
      </c>
      <c r="C27" s="97">
        <v>0</v>
      </c>
      <c r="D27" s="98">
        <v>0</v>
      </c>
      <c r="E27" s="97"/>
      <c r="F27" s="97"/>
      <c r="G27" s="97"/>
      <c r="H27" s="97"/>
      <c r="I27" s="98">
        <v>0</v>
      </c>
      <c r="J27" s="53" t="e">
        <v>#REF!</v>
      </c>
    </row>
    <row r="28" spans="1:10" s="96" customFormat="1" ht="30.75" x14ac:dyDescent="0.2">
      <c r="A28" s="18" t="s">
        <v>12</v>
      </c>
      <c r="B28" s="10">
        <v>74398.751999999993</v>
      </c>
      <c r="C28" s="10">
        <v>1260.4000000000001</v>
      </c>
      <c r="D28" s="77">
        <v>18779.5</v>
      </c>
      <c r="E28" s="10">
        <v>24538.738999999998</v>
      </c>
      <c r="F28" s="10">
        <v>3666.5</v>
      </c>
      <c r="G28" s="10">
        <v>33387.899999999994</v>
      </c>
      <c r="H28" s="10">
        <v>11435.044999999</v>
      </c>
      <c r="I28" s="77">
        <v>73028.18399999899</v>
      </c>
      <c r="J28" s="40">
        <v>98.157807808387702</v>
      </c>
    </row>
    <row r="29" spans="1:10" ht="52.5" x14ac:dyDescent="0.2">
      <c r="A29" s="19" t="s">
        <v>60</v>
      </c>
      <c r="B29" s="12">
        <v>15783.781999999999</v>
      </c>
      <c r="C29" s="12">
        <v>3183.4</v>
      </c>
      <c r="D29" s="73">
        <v>3806.85</v>
      </c>
      <c r="E29" s="12">
        <v>7769.2</v>
      </c>
      <c r="F29" s="12">
        <v>535.69999999999982</v>
      </c>
      <c r="G29" s="12">
        <v>261.80000000000109</v>
      </c>
      <c r="H29" s="12">
        <v>4220.7999999999993</v>
      </c>
      <c r="I29" s="73">
        <v>12787.5</v>
      </c>
      <c r="J29" s="42">
        <v>81.016704361476869</v>
      </c>
    </row>
    <row r="30" spans="1:10" s="90" customFormat="1" ht="52.5" x14ac:dyDescent="0.2">
      <c r="A30" s="20" t="s">
        <v>7</v>
      </c>
      <c r="B30" s="11">
        <v>-1000</v>
      </c>
      <c r="C30" s="11">
        <v>-681</v>
      </c>
      <c r="D30" s="66">
        <v>1809</v>
      </c>
      <c r="E30" s="11">
        <v>859.07760000000053</v>
      </c>
      <c r="F30" s="11">
        <v>-1323.232</v>
      </c>
      <c r="G30" s="11">
        <v>-551.95899999999983</v>
      </c>
      <c r="H30" s="11">
        <v>16.600000000000364</v>
      </c>
      <c r="I30" s="66">
        <v>-999.51339999999891</v>
      </c>
      <c r="J30" s="89"/>
    </row>
    <row r="31" spans="1:10" s="92" customFormat="1" ht="30.75" x14ac:dyDescent="0.2">
      <c r="A31" s="21" t="s">
        <v>54</v>
      </c>
      <c r="B31" s="10">
        <v>7500</v>
      </c>
      <c r="C31" s="10">
        <v>819.4</v>
      </c>
      <c r="D31" s="74">
        <v>5655.2</v>
      </c>
      <c r="E31" s="10">
        <v>7153.7456000000002</v>
      </c>
      <c r="F31" s="10">
        <v>167.40000000000055</v>
      </c>
      <c r="G31" s="10">
        <v>1.8710000000000946</v>
      </c>
      <c r="H31" s="10">
        <v>177</v>
      </c>
      <c r="I31" s="74">
        <v>7500.0166000000008</v>
      </c>
      <c r="J31" s="91"/>
    </row>
    <row r="32" spans="1:10" s="93" customFormat="1" ht="30.75" x14ac:dyDescent="0.2">
      <c r="A32" s="21" t="s">
        <v>55</v>
      </c>
      <c r="B32" s="52">
        <v>-8500</v>
      </c>
      <c r="C32" s="10">
        <v>-1500.5</v>
      </c>
      <c r="D32" s="72">
        <v>-3846.2</v>
      </c>
      <c r="E32" s="10">
        <v>-6294.6679999999997</v>
      </c>
      <c r="F32" s="10">
        <v>-1490.6320000000005</v>
      </c>
      <c r="G32" s="10">
        <v>-553.82999999999993</v>
      </c>
      <c r="H32" s="10">
        <v>-160.39999999999964</v>
      </c>
      <c r="I32" s="72">
        <v>-8499.5300000000007</v>
      </c>
      <c r="J32" s="53" t="e">
        <v>#REF!</v>
      </c>
    </row>
    <row r="33" spans="1:10" s="9" customFormat="1" ht="30.75" x14ac:dyDescent="0.2">
      <c r="A33" s="22" t="s">
        <v>46</v>
      </c>
      <c r="B33" s="11">
        <v>-26012.985000000001</v>
      </c>
      <c r="C33" s="12"/>
      <c r="D33" s="81">
        <v>0</v>
      </c>
      <c r="E33" s="80">
        <v>0</v>
      </c>
      <c r="F33" s="80">
        <v>0</v>
      </c>
      <c r="G33" s="80">
        <v>0</v>
      </c>
      <c r="H33" s="80">
        <v>0</v>
      </c>
      <c r="I33" s="81">
        <v>0</v>
      </c>
      <c r="J33" s="58" t="e">
        <v>#REF!</v>
      </c>
    </row>
    <row r="34" spans="1:10" s="9" customFormat="1" ht="105" x14ac:dyDescent="0.2">
      <c r="A34" s="22" t="s">
        <v>65</v>
      </c>
      <c r="B34" s="11"/>
      <c r="C34" s="12"/>
      <c r="D34" s="81"/>
      <c r="E34" s="80"/>
      <c r="F34" s="80"/>
      <c r="G34" s="80"/>
      <c r="H34" s="12">
        <v>-50041.4</v>
      </c>
      <c r="I34" s="66">
        <v>-50041.4</v>
      </c>
      <c r="J34" s="58"/>
    </row>
    <row r="35" spans="1:10" s="9" customFormat="1" ht="105" x14ac:dyDescent="0.2">
      <c r="A35" s="22" t="s">
        <v>66</v>
      </c>
      <c r="B35" s="11"/>
      <c r="C35" s="12"/>
      <c r="D35" s="81"/>
      <c r="E35" s="80"/>
      <c r="F35" s="80"/>
      <c r="G35" s="80"/>
      <c r="H35" s="12">
        <v>50041.4</v>
      </c>
      <c r="I35" s="66">
        <v>50041.4</v>
      </c>
      <c r="J35" s="58"/>
    </row>
    <row r="36" spans="1:10" s="9" customFormat="1" ht="52.5" x14ac:dyDescent="0.2">
      <c r="A36" s="22" t="s">
        <v>37</v>
      </c>
      <c r="B36" s="11"/>
      <c r="C36" s="12"/>
      <c r="D36" s="81"/>
      <c r="E36" s="80"/>
      <c r="F36" s="80"/>
      <c r="G36" s="80"/>
      <c r="H36" s="12">
        <v>-20000</v>
      </c>
      <c r="I36" s="66">
        <v>-20000</v>
      </c>
      <c r="J36" s="58"/>
    </row>
    <row r="37" spans="1:10" s="9" customFormat="1" ht="78.75" x14ac:dyDescent="0.2">
      <c r="A37" s="22" t="s">
        <v>36</v>
      </c>
      <c r="B37" s="11"/>
      <c r="C37" s="12"/>
      <c r="D37" s="66"/>
      <c r="E37" s="12">
        <v>-2000</v>
      </c>
      <c r="F37" s="12">
        <v>-2000</v>
      </c>
      <c r="G37" s="12">
        <v>-12759.2</v>
      </c>
      <c r="H37" s="12">
        <v>-12240.8</v>
      </c>
      <c r="I37" s="66">
        <v>-29000</v>
      </c>
      <c r="J37" s="58"/>
    </row>
    <row r="38" spans="1:10" s="9" customFormat="1" ht="52.5" x14ac:dyDescent="0.2">
      <c r="A38" s="22" t="s">
        <v>47</v>
      </c>
      <c r="B38" s="12">
        <v>-5500</v>
      </c>
      <c r="C38" s="39">
        <v>-1207.5999999999999</v>
      </c>
      <c r="D38" s="66">
        <v>-2376.1</v>
      </c>
      <c r="E38" s="39">
        <v>-3512.9</v>
      </c>
      <c r="F38" s="39">
        <v>-406.5</v>
      </c>
      <c r="G38" s="39">
        <v>-456.09999999999991</v>
      </c>
      <c r="H38" s="39">
        <v>-381.80000000000018</v>
      </c>
      <c r="I38" s="66">
        <v>-4757.3</v>
      </c>
      <c r="J38" s="48">
        <v>86.49636363636364</v>
      </c>
    </row>
    <row r="39" spans="1:10" s="9" customFormat="1" ht="93.75" hidden="1" customHeight="1" x14ac:dyDescent="0.2">
      <c r="A39" s="22" t="s">
        <v>36</v>
      </c>
      <c r="B39" s="12"/>
      <c r="C39" s="87"/>
      <c r="D39" s="65"/>
      <c r="E39" s="39"/>
      <c r="F39" s="39"/>
      <c r="G39" s="39"/>
      <c r="H39" s="39"/>
      <c r="I39" s="65">
        <v>0</v>
      </c>
      <c r="J39" s="47"/>
    </row>
    <row r="40" spans="1:10" s="9" customFormat="1" ht="62.25" hidden="1" customHeight="1" x14ac:dyDescent="0.2">
      <c r="A40" s="22" t="s">
        <v>37</v>
      </c>
      <c r="B40" s="12"/>
      <c r="C40" s="87"/>
      <c r="D40" s="65"/>
      <c r="E40" s="39"/>
      <c r="F40" s="39"/>
      <c r="G40" s="39"/>
      <c r="H40" s="39"/>
      <c r="I40" s="65">
        <v>0</v>
      </c>
      <c r="J40" s="47"/>
    </row>
    <row r="41" spans="1:10" s="9" customFormat="1" ht="78.75" x14ac:dyDescent="0.2">
      <c r="A41" s="22" t="s">
        <v>32</v>
      </c>
      <c r="B41" s="12"/>
      <c r="C41" s="39">
        <v>17265.900000000001</v>
      </c>
      <c r="D41" s="66">
        <v>22212.2</v>
      </c>
      <c r="E41" s="39">
        <v>15728</v>
      </c>
      <c r="F41" s="39">
        <v>-3907.8999999999996</v>
      </c>
      <c r="G41" s="39">
        <v>19373.300000000003</v>
      </c>
      <c r="H41" s="39">
        <v>-29293.200000000001</v>
      </c>
      <c r="I41" s="66">
        <v>1900.2000000000007</v>
      </c>
      <c r="J41" s="47"/>
    </row>
    <row r="42" spans="1:10" s="9" customFormat="1" ht="78.75" hidden="1" customHeight="1" x14ac:dyDescent="0.2">
      <c r="A42" s="22" t="s">
        <v>23</v>
      </c>
      <c r="B42" s="12"/>
      <c r="C42" s="87"/>
      <c r="D42" s="66"/>
      <c r="E42" s="39">
        <v>0</v>
      </c>
      <c r="F42" s="39">
        <v>0</v>
      </c>
      <c r="G42" s="39">
        <v>0</v>
      </c>
      <c r="H42" s="39">
        <v>0</v>
      </c>
      <c r="I42" s="66">
        <v>0</v>
      </c>
      <c r="J42" s="47"/>
    </row>
    <row r="43" spans="1:10" s="9" customFormat="1" ht="105" x14ac:dyDescent="0.2">
      <c r="A43" s="22" t="s">
        <v>38</v>
      </c>
      <c r="B43" s="12"/>
      <c r="C43" s="39">
        <v>405457.4</v>
      </c>
      <c r="D43" s="66">
        <v>422772.7</v>
      </c>
      <c r="E43" s="39">
        <v>404196.6</v>
      </c>
      <c r="F43" s="39">
        <v>35310.800000000047</v>
      </c>
      <c r="G43" s="39">
        <v>-54843.200000000012</v>
      </c>
      <c r="H43" s="39">
        <v>-151347.70000000001</v>
      </c>
      <c r="I43" s="66">
        <v>233316.5</v>
      </c>
      <c r="J43" s="47"/>
    </row>
    <row r="44" spans="1:10" s="8" customFormat="1" ht="78.75" x14ac:dyDescent="0.2">
      <c r="A44" s="22" t="s">
        <v>33</v>
      </c>
      <c r="B44" s="12"/>
      <c r="C44" s="39">
        <v>133257</v>
      </c>
      <c r="D44" s="66">
        <v>242161.3</v>
      </c>
      <c r="E44" s="39">
        <v>176448.4</v>
      </c>
      <c r="F44" s="39">
        <v>-2635.3999999999942</v>
      </c>
      <c r="G44" s="39">
        <v>-55325.100000000006</v>
      </c>
      <c r="H44" s="39">
        <v>-185718.9</v>
      </c>
      <c r="I44" s="66">
        <v>-67231</v>
      </c>
      <c r="J44" s="47"/>
    </row>
    <row r="45" spans="1:10" s="8" customFormat="1" ht="67.5" customHeight="1" x14ac:dyDescent="0.2">
      <c r="A45" s="22" t="s">
        <v>48</v>
      </c>
      <c r="B45" s="12"/>
      <c r="C45" s="39">
        <v>-1082590</v>
      </c>
      <c r="D45" s="66">
        <v>-5501816</v>
      </c>
      <c r="E45" s="39">
        <v>-11421284</v>
      </c>
      <c r="F45" s="39">
        <v>-251105</v>
      </c>
      <c r="G45" s="39">
        <v>-968080</v>
      </c>
      <c r="H45" s="39">
        <v>7464333</v>
      </c>
      <c r="I45" s="66">
        <v>-5176136</v>
      </c>
      <c r="J45" s="47"/>
    </row>
    <row r="46" spans="1:10" s="8" customFormat="1" ht="57.75" customHeight="1" x14ac:dyDescent="0.2">
      <c r="A46" s="22" t="s">
        <v>49</v>
      </c>
      <c r="B46" s="10"/>
      <c r="C46" s="39">
        <v>1144540</v>
      </c>
      <c r="D46" s="66">
        <v>5351216</v>
      </c>
      <c r="E46" s="39">
        <v>10817584</v>
      </c>
      <c r="F46" s="39">
        <v>427040</v>
      </c>
      <c r="G46" s="39">
        <v>950980</v>
      </c>
      <c r="H46" s="39">
        <v>-7169383</v>
      </c>
      <c r="I46" s="66">
        <v>5026221</v>
      </c>
      <c r="J46" s="49"/>
    </row>
    <row r="47" spans="1:10" s="8" customFormat="1" ht="69.75" customHeight="1" x14ac:dyDescent="0.2">
      <c r="A47" s="34" t="s">
        <v>34</v>
      </c>
      <c r="B47" s="12"/>
      <c r="C47" s="39">
        <v>-143596.5</v>
      </c>
      <c r="D47" s="66">
        <v>-161783.70000000001</v>
      </c>
      <c r="E47" s="39">
        <v>-138442.40000000002</v>
      </c>
      <c r="F47" s="39">
        <v>26671</v>
      </c>
      <c r="G47" s="39">
        <v>111771.40000000002</v>
      </c>
      <c r="H47" s="39">
        <v>0</v>
      </c>
      <c r="I47" s="66">
        <v>0</v>
      </c>
      <c r="J47" s="47"/>
    </row>
    <row r="48" spans="1:10" s="8" customFormat="1" ht="30.75" x14ac:dyDescent="0.2">
      <c r="A48" s="18" t="s">
        <v>35</v>
      </c>
      <c r="B48" s="12"/>
      <c r="C48" s="62">
        <v>-186551.5</v>
      </c>
      <c r="D48" s="72">
        <v>-374816</v>
      </c>
      <c r="E48" s="62">
        <v>-534219.9</v>
      </c>
      <c r="F48" s="62">
        <v>-21569.400000000023</v>
      </c>
      <c r="G48" s="62">
        <v>-3412.3999999999069</v>
      </c>
      <c r="H48" s="62">
        <v>0</v>
      </c>
      <c r="I48" s="72">
        <v>-559201.69999999995</v>
      </c>
      <c r="J48" s="47"/>
    </row>
    <row r="49" spans="1:10" s="8" customFormat="1" ht="30.75" x14ac:dyDescent="0.2">
      <c r="A49" s="18" t="s">
        <v>12</v>
      </c>
      <c r="B49" s="12"/>
      <c r="C49" s="62">
        <v>42955</v>
      </c>
      <c r="D49" s="72">
        <v>213032.3</v>
      </c>
      <c r="E49" s="62">
        <v>395777.5</v>
      </c>
      <c r="F49" s="62">
        <v>48240.400000000023</v>
      </c>
      <c r="G49" s="62">
        <v>115183.79999999993</v>
      </c>
      <c r="H49" s="62">
        <v>0</v>
      </c>
      <c r="I49" s="72">
        <v>559201.69999999995</v>
      </c>
      <c r="J49" s="47"/>
    </row>
    <row r="50" spans="1:10" ht="30.75" x14ac:dyDescent="0.2">
      <c r="A50" s="23" t="s">
        <v>3</v>
      </c>
      <c r="B50" s="12"/>
      <c r="C50" s="39">
        <v>39135.300000000003</v>
      </c>
      <c r="D50" s="73">
        <v>275982.09999999998</v>
      </c>
      <c r="E50" s="39">
        <v>507078.5</v>
      </c>
      <c r="F50" s="39">
        <v>-63209.299999999988</v>
      </c>
      <c r="G50" s="39">
        <v>101702.20000000001</v>
      </c>
      <c r="H50" s="39">
        <v>368792.30000000005</v>
      </c>
      <c r="I50" s="73">
        <v>914363.70000000007</v>
      </c>
      <c r="J50" s="47"/>
    </row>
    <row r="51" spans="1:10" s="8" customFormat="1" ht="30.75" x14ac:dyDescent="0.2">
      <c r="A51" s="24" t="s">
        <v>21</v>
      </c>
      <c r="B51" s="13">
        <v>-2761942.1279999996</v>
      </c>
      <c r="C51" s="13">
        <v>-990647.3</v>
      </c>
      <c r="D51" s="13">
        <v>-1895325.5</v>
      </c>
      <c r="E51" s="13">
        <v>-3259367.1165999994</v>
      </c>
      <c r="F51" s="13">
        <v>-673990.51800000202</v>
      </c>
      <c r="G51" s="13">
        <v>-513555.98100009823</v>
      </c>
      <c r="H51" s="13">
        <v>365674.21499999909</v>
      </c>
      <c r="I51" s="13">
        <v>-4081239.4006000995</v>
      </c>
      <c r="J51" s="42"/>
    </row>
    <row r="52" spans="1:10" s="8" customFormat="1" ht="30.75" x14ac:dyDescent="0.2">
      <c r="A52" s="25" t="s">
        <v>56</v>
      </c>
      <c r="B52" s="55"/>
      <c r="C52" s="62">
        <v>6169269.7000000002</v>
      </c>
      <c r="D52" s="72">
        <v>6169269.7000000002</v>
      </c>
      <c r="E52" s="62">
        <v>6169269.7000000002</v>
      </c>
      <c r="F52" s="62">
        <v>9428636.8000000007</v>
      </c>
      <c r="G52" s="62">
        <v>10102627.300000001</v>
      </c>
      <c r="H52" s="62">
        <v>10616183.299999999</v>
      </c>
      <c r="I52" s="72">
        <v>6169269.7000000002</v>
      </c>
      <c r="J52" s="47"/>
    </row>
    <row r="53" spans="1:10" s="4" customFormat="1" ht="30.75" x14ac:dyDescent="0.2">
      <c r="A53" s="26" t="s">
        <v>57</v>
      </c>
      <c r="B53" s="10"/>
      <c r="C53" s="62">
        <v>7159917</v>
      </c>
      <c r="D53" s="74">
        <v>8064595.2000000002</v>
      </c>
      <c r="E53" s="62">
        <v>9428636.8319999985</v>
      </c>
      <c r="F53" s="62">
        <v>10102627.300000001</v>
      </c>
      <c r="G53" s="62">
        <v>10616183.299999999</v>
      </c>
      <c r="H53" s="62">
        <v>10250509.16</v>
      </c>
      <c r="I53" s="74">
        <v>10250509.16</v>
      </c>
      <c r="J53" s="47"/>
    </row>
    <row r="54" spans="1:10" s="6" customFormat="1" ht="30.75" x14ac:dyDescent="0.2">
      <c r="A54" s="27" t="s">
        <v>24</v>
      </c>
      <c r="B54" s="52"/>
      <c r="C54" s="50"/>
      <c r="D54" s="76"/>
      <c r="E54" s="50"/>
      <c r="F54" s="50"/>
      <c r="G54" s="50"/>
      <c r="H54" s="50"/>
      <c r="I54" s="76"/>
      <c r="J54" s="46"/>
    </row>
    <row r="55" spans="1:10" s="8" customFormat="1" ht="52.5" x14ac:dyDescent="0.2">
      <c r="A55" s="27" t="s">
        <v>25</v>
      </c>
      <c r="B55" s="56"/>
      <c r="C55" s="50">
        <v>894370</v>
      </c>
      <c r="D55" s="72">
        <v>989313.5</v>
      </c>
      <c r="E55" s="50">
        <v>1150637.6000000001</v>
      </c>
      <c r="F55" s="50">
        <v>414141.69999999995</v>
      </c>
      <c r="G55" s="50">
        <v>-43055.100000000093</v>
      </c>
      <c r="H55" s="50">
        <v>45535.40000000014</v>
      </c>
      <c r="I55" s="72">
        <v>1567259.6</v>
      </c>
      <c r="J55" s="46"/>
    </row>
    <row r="56" spans="1:10" s="8" customFormat="1" ht="38.25" customHeight="1" x14ac:dyDescent="0.2">
      <c r="A56" s="28" t="s">
        <v>6</v>
      </c>
      <c r="B56" s="13">
        <v>-94355.747000000018</v>
      </c>
      <c r="C56" s="13">
        <v>58406.499999999993</v>
      </c>
      <c r="D56" s="68">
        <v>46262.499999999993</v>
      </c>
      <c r="E56" s="13">
        <v>-117639.90000000002</v>
      </c>
      <c r="F56" s="13">
        <v>-12154.04999999997</v>
      </c>
      <c r="G56" s="13">
        <v>-21397.659999899999</v>
      </c>
      <c r="H56" s="13">
        <v>15725.200000000012</v>
      </c>
      <c r="I56" s="68">
        <v>-135466.40999989997</v>
      </c>
      <c r="J56" s="46"/>
    </row>
    <row r="57" spans="1:10" s="2" customFormat="1" ht="30.75" x14ac:dyDescent="0.2">
      <c r="A57" s="29" t="s">
        <v>28</v>
      </c>
      <c r="B57" s="12">
        <v>380302.473</v>
      </c>
      <c r="C57" s="39">
        <v>228992.6</v>
      </c>
      <c r="D57" s="67">
        <v>229457.8</v>
      </c>
      <c r="E57" s="39">
        <v>229822.5</v>
      </c>
      <c r="F57" s="39">
        <v>229.25</v>
      </c>
      <c r="G57" s="39">
        <v>174.3</v>
      </c>
      <c r="H57" s="39">
        <v>75043.800000000047</v>
      </c>
      <c r="I57" s="67">
        <v>305269.85000000003</v>
      </c>
      <c r="J57" s="54" t="e">
        <v>#REF!</v>
      </c>
    </row>
    <row r="58" spans="1:10" s="9" customFormat="1" ht="41.25" customHeight="1" x14ac:dyDescent="0.2">
      <c r="A58" s="29" t="s">
        <v>19</v>
      </c>
      <c r="B58" s="12">
        <v>-371106.21600000001</v>
      </c>
      <c r="C58" s="39">
        <v>-175502.30000000002</v>
      </c>
      <c r="D58" s="66">
        <v>-181963.9</v>
      </c>
      <c r="E58" s="39">
        <v>-363576.4</v>
      </c>
      <c r="F58" s="39">
        <v>-1207.8999999999767</v>
      </c>
      <c r="G58" s="39">
        <v>-1954.6000000000001</v>
      </c>
      <c r="H58" s="39">
        <v>-3955.500000000035</v>
      </c>
      <c r="I58" s="66">
        <v>-370694.40000000002</v>
      </c>
      <c r="J58" s="42">
        <v>99.889030153027676</v>
      </c>
    </row>
    <row r="59" spans="1:10" s="9" customFormat="1" ht="30.75" x14ac:dyDescent="0.2">
      <c r="A59" s="29" t="s">
        <v>22</v>
      </c>
      <c r="B59" s="12">
        <v>-103552.004</v>
      </c>
      <c r="C59" s="39">
        <v>4916.2000000000044</v>
      </c>
      <c r="D59" s="66">
        <v>-1231.4000000000001</v>
      </c>
      <c r="E59" s="39">
        <v>16114</v>
      </c>
      <c r="F59" s="39">
        <v>-11175.399999999994</v>
      </c>
      <c r="G59" s="39">
        <v>-19617.3599999</v>
      </c>
      <c r="H59" s="39">
        <v>-55363.100000000006</v>
      </c>
      <c r="I59" s="66">
        <v>-70041.8599999</v>
      </c>
      <c r="J59" s="47"/>
    </row>
    <row r="60" spans="1:10" s="9" customFormat="1" ht="54" hidden="1" customHeight="1" x14ac:dyDescent="0.2">
      <c r="A60" s="29" t="s">
        <v>30</v>
      </c>
      <c r="B60" s="12"/>
      <c r="C60" s="83"/>
      <c r="D60" s="66"/>
      <c r="E60" s="39"/>
      <c r="F60" s="39"/>
      <c r="G60" s="39"/>
      <c r="H60" s="39"/>
      <c r="I60" s="66"/>
      <c r="J60" s="47"/>
    </row>
    <row r="61" spans="1:10" ht="26.25" hidden="1" customHeight="1" x14ac:dyDescent="0.2">
      <c r="A61" s="28" t="s">
        <v>18</v>
      </c>
      <c r="B61" s="14">
        <v>2953031.0350000001</v>
      </c>
      <c r="C61" s="84">
        <v>610524</v>
      </c>
      <c r="D61" s="75">
        <v>1331226.1999999993</v>
      </c>
      <c r="E61" s="14">
        <v>3237203.8999999985</v>
      </c>
      <c r="F61" s="14">
        <v>537490.20000000205</v>
      </c>
      <c r="G61" s="14">
        <v>402835.49999999814</v>
      </c>
      <c r="H61" s="14">
        <v>-625878.43999999808</v>
      </c>
      <c r="I61" s="75">
        <v>3551651.160000002</v>
      </c>
      <c r="J61" s="46"/>
    </row>
    <row r="62" spans="1:10" s="63" customFormat="1" ht="34.5" hidden="1" customHeight="1" x14ac:dyDescent="0.2">
      <c r="A62" s="28" t="s">
        <v>29</v>
      </c>
      <c r="B62" s="13">
        <v>101164000</v>
      </c>
      <c r="C62" s="99">
        <v>22239436.600000001</v>
      </c>
      <c r="D62" s="99">
        <v>47086043.399999999</v>
      </c>
      <c r="E62" s="100">
        <v>73749802.400000006</v>
      </c>
      <c r="F62" s="100">
        <v>9293268.8000000007</v>
      </c>
      <c r="G62" s="100">
        <v>8912202.8000000007</v>
      </c>
      <c r="H62" s="100">
        <v>9968474.0999999996</v>
      </c>
      <c r="I62" s="101">
        <v>101923748.09999999</v>
      </c>
      <c r="J62" s="46"/>
    </row>
    <row r="63" spans="1:10" ht="36" customHeight="1" x14ac:dyDescent="0.2">
      <c r="A63" s="30" t="s">
        <v>8</v>
      </c>
      <c r="B63" s="11">
        <v>2.11411184709976</v>
      </c>
      <c r="C63" s="73">
        <v>1.8223496722934058</v>
      </c>
      <c r="D63" s="73">
        <v>2.012779226211221</v>
      </c>
      <c r="E63" s="11">
        <v>3.5470490969071387</v>
      </c>
      <c r="F63" s="11">
        <v>5.0173895755603457</v>
      </c>
      <c r="G63" s="11">
        <v>4.0446510036777674</v>
      </c>
      <c r="H63" s="11">
        <v>-6.9921650295504882</v>
      </c>
      <c r="I63" s="73">
        <v>2.6938535828825168</v>
      </c>
      <c r="J63" s="46"/>
    </row>
    <row r="64" spans="1:10" s="16" customFormat="1" ht="30.75" x14ac:dyDescent="0.2">
      <c r="A64" s="30" t="s">
        <v>17</v>
      </c>
      <c r="B64" s="11">
        <v>2.9190532551105139</v>
      </c>
      <c r="C64" s="73">
        <v>2.7452314147202812</v>
      </c>
      <c r="D64" s="73">
        <v>2.8272203478451519</v>
      </c>
      <c r="E64" s="11">
        <v>4.3894407776745421</v>
      </c>
      <c r="F64" s="11">
        <v>5.7836506353932426</v>
      </c>
      <c r="G64" s="11">
        <v>4.520044135440882</v>
      </c>
      <c r="H64" s="11">
        <v>-6.2785781827932734</v>
      </c>
      <c r="I64" s="73">
        <v>3.4846159273061525</v>
      </c>
      <c r="J64" s="46"/>
    </row>
    <row r="65" spans="1:10" s="16" customFormat="1" ht="18.75" hidden="1" customHeight="1" x14ac:dyDescent="0.2">
      <c r="A65" s="111"/>
      <c r="B65" s="111"/>
      <c r="C65" s="111"/>
      <c r="D65" s="111"/>
      <c r="E65" s="111"/>
      <c r="F65" s="111"/>
      <c r="G65" s="111"/>
      <c r="H65" s="111"/>
      <c r="I65" s="111"/>
      <c r="J65" s="111"/>
    </row>
    <row r="66" spans="1:10" ht="28.5" customHeight="1" x14ac:dyDescent="0.2">
      <c r="A66" s="107" t="s">
        <v>13</v>
      </c>
      <c r="B66" s="107"/>
      <c r="C66" s="107"/>
      <c r="D66" s="107"/>
      <c r="E66" s="107"/>
      <c r="F66" s="107"/>
      <c r="G66" s="107"/>
      <c r="H66" s="107"/>
      <c r="I66" s="107"/>
      <c r="J66" s="107"/>
    </row>
    <row r="67" spans="1:10" ht="60" customHeight="1" x14ac:dyDescent="0.2">
      <c r="A67" s="5"/>
      <c r="B67" s="64"/>
      <c r="C67" s="85"/>
      <c r="D67" s="44"/>
      <c r="E67" s="44"/>
      <c r="F67" s="44"/>
      <c r="G67" s="44"/>
      <c r="H67" s="102"/>
      <c r="I67" s="44"/>
    </row>
    <row r="68" spans="1:10" ht="38.25" customHeight="1" x14ac:dyDescent="0.2">
      <c r="A68" s="5"/>
      <c r="B68" s="64"/>
      <c r="C68" s="88"/>
      <c r="D68" s="44"/>
      <c r="E68" s="44"/>
      <c r="F68" s="44"/>
      <c r="G68" s="44"/>
      <c r="H68" s="102"/>
      <c r="I68" s="44"/>
    </row>
    <row r="69" spans="1:10" x14ac:dyDescent="0.2">
      <c r="A69" s="5"/>
      <c r="B69" s="64"/>
      <c r="C69" s="85"/>
      <c r="D69" s="44"/>
      <c r="E69" s="44"/>
      <c r="F69" s="44"/>
      <c r="G69" s="44"/>
      <c r="H69" s="44"/>
      <c r="I69" s="44"/>
      <c r="J69" s="3"/>
    </row>
    <row r="70" spans="1:10" x14ac:dyDescent="0.2">
      <c r="A70" s="5"/>
      <c r="B70" s="64"/>
      <c r="C70" s="85"/>
      <c r="D70" s="44"/>
      <c r="E70" s="44"/>
      <c r="F70" s="44"/>
      <c r="G70" s="44"/>
      <c r="H70" s="44"/>
      <c r="I70" s="44"/>
      <c r="J70" s="3"/>
    </row>
    <row r="71" spans="1:10" x14ac:dyDescent="0.2">
      <c r="A71" s="5"/>
      <c r="B71" s="64"/>
      <c r="C71" s="85"/>
      <c r="D71" s="44"/>
      <c r="E71" s="44"/>
      <c r="F71" s="44"/>
      <c r="G71" s="44"/>
      <c r="H71" s="44"/>
      <c r="I71" s="44"/>
      <c r="J71" s="3"/>
    </row>
    <row r="72" spans="1:10" x14ac:dyDescent="0.2">
      <c r="A72" s="5"/>
      <c r="B72" s="64"/>
      <c r="C72" s="85"/>
      <c r="D72" s="44"/>
      <c r="E72" s="44"/>
      <c r="F72" s="44"/>
      <c r="G72" s="44"/>
      <c r="H72" s="44"/>
      <c r="I72" s="44"/>
      <c r="J72" s="3"/>
    </row>
    <row r="73" spans="1:10" x14ac:dyDescent="0.2">
      <c r="A73" s="5"/>
      <c r="B73" s="64"/>
      <c r="C73" s="85"/>
      <c r="D73" s="44"/>
      <c r="E73" s="44"/>
      <c r="F73" s="44"/>
      <c r="G73" s="44"/>
      <c r="H73" s="44"/>
      <c r="I73" s="44"/>
      <c r="J73" s="3"/>
    </row>
    <row r="74" spans="1:10" x14ac:dyDescent="0.2">
      <c r="A74" s="5"/>
      <c r="B74" s="64"/>
      <c r="C74" s="85"/>
      <c r="D74" s="44"/>
      <c r="E74" s="44"/>
      <c r="F74" s="44"/>
      <c r="G74" s="44"/>
      <c r="H74" s="44"/>
      <c r="I74" s="44"/>
      <c r="J74" s="3"/>
    </row>
    <row r="75" spans="1:10" x14ac:dyDescent="0.2">
      <c r="A75" s="5"/>
      <c r="B75" s="64"/>
      <c r="C75" s="85"/>
      <c r="D75" s="44"/>
      <c r="E75" s="44"/>
      <c r="F75" s="44"/>
      <c r="G75" s="44"/>
      <c r="H75" s="44"/>
      <c r="I75" s="44"/>
      <c r="J75" s="3"/>
    </row>
    <row r="76" spans="1:10" x14ac:dyDescent="0.2">
      <c r="A76" s="5"/>
      <c r="B76" s="64"/>
      <c r="C76" s="85"/>
      <c r="D76" s="44"/>
      <c r="E76" s="44"/>
      <c r="F76" s="44"/>
      <c r="G76" s="44"/>
      <c r="H76" s="44"/>
      <c r="I76" s="44"/>
      <c r="J76" s="3"/>
    </row>
    <row r="77" spans="1:10" x14ac:dyDescent="0.2">
      <c r="A77" s="5"/>
      <c r="B77" s="64"/>
      <c r="C77" s="85"/>
      <c r="D77" s="44"/>
      <c r="E77" s="44"/>
      <c r="F77" s="44"/>
      <c r="G77" s="44"/>
      <c r="H77" s="44"/>
      <c r="I77" s="44"/>
      <c r="J77" s="3"/>
    </row>
    <row r="78" spans="1:10" x14ac:dyDescent="0.2">
      <c r="A78" s="5"/>
      <c r="B78" s="64"/>
      <c r="C78" s="85"/>
      <c r="D78" s="44"/>
      <c r="E78" s="44"/>
      <c r="F78" s="44"/>
      <c r="G78" s="44"/>
      <c r="H78" s="44"/>
      <c r="I78" s="44"/>
      <c r="J78" s="3"/>
    </row>
    <row r="79" spans="1:10" x14ac:dyDescent="0.2">
      <c r="A79" s="5"/>
      <c r="B79" s="64"/>
      <c r="C79" s="85"/>
      <c r="D79" s="44"/>
      <c r="E79" s="44"/>
      <c r="F79" s="44"/>
      <c r="G79" s="44"/>
      <c r="H79" s="44"/>
      <c r="I79" s="44"/>
      <c r="J79" s="3"/>
    </row>
    <row r="80" spans="1:10" x14ac:dyDescent="0.2">
      <c r="A80" s="5"/>
      <c r="B80" s="64"/>
      <c r="C80" s="85"/>
      <c r="D80" s="44"/>
      <c r="E80" s="44"/>
      <c r="F80" s="44"/>
      <c r="G80" s="44"/>
      <c r="H80" s="44"/>
      <c r="I80" s="44"/>
      <c r="J80" s="3"/>
    </row>
    <row r="81" spans="1:10" x14ac:dyDescent="0.2">
      <c r="A81" s="5"/>
      <c r="B81" s="64"/>
      <c r="C81" s="85"/>
      <c r="D81" s="44"/>
      <c r="E81" s="44"/>
      <c r="F81" s="44"/>
      <c r="G81" s="44"/>
      <c r="H81" s="44"/>
      <c r="I81" s="44"/>
      <c r="J81" s="3"/>
    </row>
    <row r="82" spans="1:10" x14ac:dyDescent="0.2">
      <c r="A82" s="5"/>
      <c r="B82" s="64"/>
      <c r="C82" s="85"/>
      <c r="D82" s="44"/>
      <c r="E82" s="44"/>
      <c r="F82" s="44"/>
      <c r="G82" s="44"/>
      <c r="H82" s="44"/>
      <c r="I82" s="44"/>
      <c r="J82" s="3"/>
    </row>
    <row r="83" spans="1:10" x14ac:dyDescent="0.2">
      <c r="A83" s="5"/>
      <c r="B83" s="64"/>
      <c r="C83" s="85"/>
      <c r="D83" s="44"/>
      <c r="E83" s="44"/>
      <c r="F83" s="44"/>
      <c r="G83" s="44"/>
      <c r="H83" s="44"/>
      <c r="I83" s="44"/>
      <c r="J83" s="3"/>
    </row>
    <row r="84" spans="1:10" x14ac:dyDescent="0.2">
      <c r="A84" s="5"/>
      <c r="B84" s="64"/>
      <c r="C84" s="85"/>
      <c r="D84" s="44"/>
      <c r="E84" s="44"/>
      <c r="F84" s="44"/>
      <c r="G84" s="44"/>
      <c r="H84" s="44"/>
      <c r="I84" s="44"/>
      <c r="J84" s="3"/>
    </row>
    <row r="85" spans="1:10" x14ac:dyDescent="0.2">
      <c r="A85" s="5"/>
      <c r="B85" s="64"/>
      <c r="C85" s="85"/>
      <c r="D85" s="44"/>
      <c r="E85" s="44"/>
      <c r="F85" s="44"/>
      <c r="G85" s="44"/>
      <c r="H85" s="44"/>
      <c r="I85" s="44"/>
      <c r="J85" s="3"/>
    </row>
    <row r="86" spans="1:10" x14ac:dyDescent="0.2">
      <c r="A86" s="5"/>
      <c r="B86" s="64"/>
      <c r="C86" s="85"/>
      <c r="D86" s="44"/>
      <c r="E86" s="44"/>
      <c r="F86" s="44"/>
      <c r="G86" s="44"/>
      <c r="H86" s="44"/>
      <c r="I86" s="44"/>
      <c r="J86" s="3"/>
    </row>
    <row r="87" spans="1:10" x14ac:dyDescent="0.2">
      <c r="A87" s="5"/>
      <c r="B87" s="64"/>
      <c r="C87" s="85"/>
      <c r="D87" s="44"/>
      <c r="E87" s="44"/>
      <c r="F87" s="44"/>
      <c r="G87" s="44"/>
      <c r="H87" s="44"/>
      <c r="I87" s="44"/>
      <c r="J87" s="3"/>
    </row>
    <row r="88" spans="1:10" x14ac:dyDescent="0.2">
      <c r="A88" s="5"/>
      <c r="B88" s="64"/>
      <c r="C88" s="85"/>
      <c r="D88" s="44"/>
      <c r="E88" s="44"/>
      <c r="F88" s="44"/>
      <c r="G88" s="44"/>
      <c r="H88" s="44"/>
      <c r="I88" s="44"/>
      <c r="J88" s="3"/>
    </row>
    <row r="89" spans="1:10" x14ac:dyDescent="0.2">
      <c r="A89" s="5"/>
      <c r="B89" s="64"/>
      <c r="C89" s="85"/>
      <c r="D89" s="44"/>
      <c r="E89" s="44"/>
      <c r="F89" s="44"/>
      <c r="G89" s="44"/>
      <c r="H89" s="44"/>
      <c r="I89" s="44"/>
      <c r="J89" s="3"/>
    </row>
    <row r="90" spans="1:10" x14ac:dyDescent="0.2">
      <c r="A90" s="5"/>
      <c r="B90" s="64"/>
      <c r="C90" s="85"/>
      <c r="D90" s="44"/>
      <c r="E90" s="44"/>
      <c r="F90" s="44"/>
      <c r="G90" s="44"/>
      <c r="H90" s="44"/>
      <c r="I90" s="44"/>
      <c r="J90" s="3"/>
    </row>
    <row r="91" spans="1:10" x14ac:dyDescent="0.2">
      <c r="A91" s="5"/>
      <c r="B91" s="64"/>
      <c r="C91" s="85"/>
      <c r="D91" s="44"/>
      <c r="E91" s="44"/>
      <c r="F91" s="44"/>
      <c r="G91" s="44"/>
      <c r="H91" s="44"/>
      <c r="I91" s="44"/>
      <c r="J91" s="3"/>
    </row>
    <row r="92" spans="1:10" x14ac:dyDescent="0.2">
      <c r="A92" s="5"/>
      <c r="B92" s="64"/>
      <c r="C92" s="85"/>
      <c r="D92" s="44"/>
      <c r="E92" s="44"/>
      <c r="F92" s="44"/>
      <c r="G92" s="44"/>
      <c r="H92" s="44"/>
      <c r="I92" s="44"/>
      <c r="J92" s="3"/>
    </row>
    <row r="93" spans="1:10" x14ac:dyDescent="0.2">
      <c r="A93" s="5"/>
      <c r="B93" s="64"/>
      <c r="C93" s="85"/>
      <c r="D93" s="44"/>
      <c r="E93" s="44"/>
      <c r="F93" s="44"/>
      <c r="G93" s="44"/>
      <c r="H93" s="44"/>
      <c r="I93" s="44"/>
      <c r="J93" s="3"/>
    </row>
    <row r="94" spans="1:10" x14ac:dyDescent="0.2">
      <c r="A94" s="5"/>
      <c r="B94" s="64"/>
      <c r="C94" s="85"/>
      <c r="D94" s="44"/>
      <c r="E94" s="44"/>
      <c r="F94" s="44"/>
      <c r="G94" s="44"/>
      <c r="H94" s="44"/>
      <c r="I94" s="44"/>
      <c r="J94" s="3"/>
    </row>
    <row r="95" spans="1:10" x14ac:dyDescent="0.2">
      <c r="A95" s="5"/>
      <c r="B95" s="64"/>
      <c r="C95" s="85"/>
      <c r="D95" s="44"/>
      <c r="E95" s="44"/>
      <c r="F95" s="44"/>
      <c r="G95" s="44"/>
      <c r="H95" s="44"/>
      <c r="I95" s="44"/>
      <c r="J95" s="3"/>
    </row>
    <row r="96" spans="1:10" x14ac:dyDescent="0.2">
      <c r="A96" s="5"/>
      <c r="B96" s="64"/>
      <c r="C96" s="85"/>
      <c r="D96" s="44"/>
      <c r="E96" s="44"/>
      <c r="F96" s="44"/>
      <c r="G96" s="44"/>
      <c r="H96" s="44"/>
      <c r="I96" s="44"/>
      <c r="J96" s="3"/>
    </row>
    <row r="97" spans="1:10" x14ac:dyDescent="0.2">
      <c r="A97" s="5"/>
      <c r="B97" s="64"/>
      <c r="C97" s="85"/>
      <c r="D97" s="44"/>
      <c r="E97" s="44"/>
      <c r="F97" s="44"/>
      <c r="G97" s="44"/>
      <c r="H97" s="44"/>
      <c r="I97" s="44"/>
      <c r="J97" s="3"/>
    </row>
    <row r="98" spans="1:10" x14ac:dyDescent="0.2">
      <c r="A98" s="5"/>
      <c r="B98" s="64"/>
      <c r="C98" s="85"/>
      <c r="D98" s="44"/>
      <c r="E98" s="44"/>
      <c r="F98" s="44"/>
      <c r="G98" s="44"/>
      <c r="H98" s="44"/>
      <c r="I98" s="44"/>
      <c r="J98" s="3"/>
    </row>
    <row r="99" spans="1:10" x14ac:dyDescent="0.2">
      <c r="A99" s="5"/>
      <c r="B99" s="64"/>
      <c r="C99" s="85"/>
      <c r="D99" s="44"/>
      <c r="E99" s="44"/>
      <c r="F99" s="44"/>
      <c r="G99" s="44"/>
      <c r="H99" s="44"/>
      <c r="I99" s="44"/>
      <c r="J99" s="3"/>
    </row>
  </sheetData>
  <sheetProtection formatCells="0" formatColumns="0" formatRows="0"/>
  <customSheetViews>
    <customSheetView guid="{0049FB14-FD07-453F-846F-348D2B267D20}" scale="55" showPageBreaks="1" printArea="1" hiddenRows="1" view="pageBreakPreview" topLeftCell="A3">
      <selection activeCell="H64" sqref="H64"/>
      <rowBreaks count="1" manualBreakCount="1">
        <brk id="42" max="3" man="1"/>
      </rowBreaks>
      <pageMargins left="0.35433070866141736" right="0.44" top="0.38" bottom="0.23622047244094491" header="0.15748031496062992" footer="0.15748031496062992"/>
      <pageSetup paperSize="9" scale="44" fitToHeight="0" orientation="portrait" r:id="rId1"/>
      <headerFooter alignWithMargins="0"/>
    </customSheetView>
  </customSheetViews>
  <mergeCells count="16">
    <mergeCell ref="F7:F8"/>
    <mergeCell ref="C3:J3"/>
    <mergeCell ref="B7:B8"/>
    <mergeCell ref="A66:J66"/>
    <mergeCell ref="A7:A8"/>
    <mergeCell ref="A4:J4"/>
    <mergeCell ref="A5:J5"/>
    <mergeCell ref="A6:B6"/>
    <mergeCell ref="J7:J8"/>
    <mergeCell ref="A65:J65"/>
    <mergeCell ref="D7:D8"/>
    <mergeCell ref="C7:C8"/>
    <mergeCell ref="I7:I8"/>
    <mergeCell ref="E7:E8"/>
    <mergeCell ref="G7:G8"/>
    <mergeCell ref="H7:H8"/>
  </mergeCells>
  <phoneticPr fontId="7" type="noConversion"/>
  <pageMargins left="0.47" right="0.43307086614173229" top="0.23" bottom="0.25" header="0.15748031496062992" footer="0.25"/>
  <pageSetup paperSize="9" scale="34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19" zoomScaleNormal="100" workbookViewId="0">
      <selection activeCell="J11" sqref="J11"/>
    </sheetView>
  </sheetViews>
  <sheetFormatPr defaultRowHeight="15" x14ac:dyDescent="0.25"/>
  <cols>
    <col min="1" max="1" width="50.7109375" style="112" customWidth="1"/>
    <col min="2" max="2" width="24.140625" style="112" customWidth="1"/>
    <col min="3" max="4" width="13.5703125" style="112" bestFit="1" customWidth="1"/>
    <col min="5" max="5" width="14.28515625" style="112" bestFit="1" customWidth="1"/>
    <col min="6" max="8" width="12.85546875" style="112" bestFit="1" customWidth="1"/>
    <col min="9" max="9" width="14.42578125" style="112" bestFit="1" customWidth="1"/>
    <col min="10" max="10" width="13" style="112" customWidth="1"/>
    <col min="11" max="11" width="18" style="112" hidden="1" customWidth="1"/>
    <col min="12" max="13" width="18" style="112" customWidth="1"/>
    <col min="14" max="14" width="22.140625" style="112" customWidth="1"/>
    <col min="15" max="15" width="32.7109375" style="112" customWidth="1"/>
    <col min="16" max="16" width="32" style="112" customWidth="1"/>
    <col min="17" max="17" width="25.7109375" style="112" customWidth="1"/>
    <col min="18" max="16384" width="9.140625" style="112"/>
  </cols>
  <sheetData>
    <row r="1" spans="1:16" ht="27" customHeight="1" x14ac:dyDescent="0.25">
      <c r="D1" s="147"/>
      <c r="E1" s="147"/>
      <c r="F1" s="147"/>
      <c r="G1" s="147"/>
      <c r="H1" s="147"/>
      <c r="I1" s="147"/>
      <c r="J1" s="147" t="s">
        <v>90</v>
      </c>
      <c r="L1" s="147"/>
    </row>
    <row r="2" spans="1:16" ht="39.75" customHeight="1" x14ac:dyDescent="0.25">
      <c r="A2" s="146" t="s">
        <v>89</v>
      </c>
      <c r="B2" s="146"/>
      <c r="C2" s="146"/>
      <c r="D2" s="146"/>
      <c r="E2" s="146"/>
      <c r="F2" s="146"/>
      <c r="G2" s="146"/>
      <c r="H2" s="146"/>
      <c r="I2" s="146"/>
      <c r="J2" s="146"/>
      <c r="K2" s="145"/>
      <c r="L2" s="145"/>
      <c r="M2" s="145"/>
      <c r="N2" s="145"/>
      <c r="O2" s="145"/>
      <c r="P2" s="145"/>
    </row>
    <row r="3" spans="1:16" ht="18.75" x14ac:dyDescent="0.25">
      <c r="A3" s="144" t="s">
        <v>88</v>
      </c>
      <c r="B3" s="144"/>
      <c r="C3" s="144"/>
      <c r="D3" s="144"/>
      <c r="E3" s="144"/>
      <c r="F3" s="144"/>
      <c r="G3" s="144"/>
      <c r="H3" s="144"/>
      <c r="I3" s="144"/>
      <c r="J3" s="144"/>
      <c r="K3" s="143"/>
      <c r="L3" s="143"/>
      <c r="M3" s="143"/>
      <c r="N3" s="143"/>
      <c r="O3" s="143"/>
      <c r="P3" s="143"/>
    </row>
    <row r="4" spans="1:16" x14ac:dyDescent="0.25">
      <c r="A4" s="142"/>
      <c r="B4" s="142"/>
      <c r="C4" s="142"/>
      <c r="D4" s="141"/>
      <c r="E4" s="141"/>
      <c r="F4" s="141"/>
      <c r="G4" s="141"/>
      <c r="H4" s="141"/>
      <c r="I4" s="141"/>
      <c r="J4" s="141" t="s">
        <v>20</v>
      </c>
      <c r="K4" s="141"/>
      <c r="L4" s="141"/>
    </row>
    <row r="5" spans="1:16" ht="21.75" customHeight="1" x14ac:dyDescent="0.25">
      <c r="A5" s="140" t="s">
        <v>87</v>
      </c>
      <c r="B5" s="140" t="s">
        <v>51</v>
      </c>
      <c r="C5" s="139" t="s">
        <v>86</v>
      </c>
      <c r="D5" s="138"/>
      <c r="E5" s="138"/>
      <c r="F5" s="138"/>
      <c r="G5" s="138"/>
      <c r="H5" s="138"/>
      <c r="I5" s="137"/>
      <c r="J5" s="136" t="s">
        <v>85</v>
      </c>
      <c r="K5" s="113"/>
      <c r="L5" s="113"/>
      <c r="M5" s="113"/>
    </row>
    <row r="6" spans="1:16" ht="48" customHeight="1" x14ac:dyDescent="0.25">
      <c r="A6" s="135"/>
      <c r="B6" s="135"/>
      <c r="C6" s="134" t="s">
        <v>84</v>
      </c>
      <c r="D6" s="134" t="s">
        <v>53</v>
      </c>
      <c r="E6" s="134" t="s">
        <v>58</v>
      </c>
      <c r="F6" s="134" t="s">
        <v>83</v>
      </c>
      <c r="G6" s="134" t="s">
        <v>82</v>
      </c>
      <c r="H6" s="134" t="s">
        <v>81</v>
      </c>
      <c r="I6" s="134" t="s">
        <v>80</v>
      </c>
      <c r="J6" s="133"/>
      <c r="K6" s="113"/>
      <c r="L6" s="113"/>
      <c r="M6" s="113"/>
    </row>
    <row r="7" spans="1:16" x14ac:dyDescent="0.25">
      <c r="A7" s="131">
        <v>1</v>
      </c>
      <c r="B7" s="131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1">
        <v>10</v>
      </c>
      <c r="K7" s="113"/>
      <c r="L7" s="113"/>
      <c r="M7" s="113"/>
    </row>
    <row r="8" spans="1:16" ht="23.25" customHeight="1" x14ac:dyDescent="0.25">
      <c r="A8" s="130" t="s">
        <v>79</v>
      </c>
      <c r="B8" s="129">
        <v>18947568.300000001</v>
      </c>
      <c r="C8" s="128">
        <v>4076325.8</v>
      </c>
      <c r="D8" s="127">
        <v>8626742.0999999996</v>
      </c>
      <c r="E8" s="127">
        <v>13986148.199999999</v>
      </c>
      <c r="F8" s="127">
        <v>1816201.1</v>
      </c>
      <c r="G8" s="127">
        <v>1652565.1</v>
      </c>
      <c r="H8" s="127">
        <v>2000039.4</v>
      </c>
      <c r="I8" s="127">
        <v>19454953.800000001</v>
      </c>
      <c r="J8" s="126">
        <f>I8/B8*100</f>
        <v>102.67783966768971</v>
      </c>
      <c r="K8" s="113"/>
    </row>
    <row r="9" spans="1:16" ht="30.75" customHeight="1" x14ac:dyDescent="0.25">
      <c r="A9" s="125" t="s">
        <v>78</v>
      </c>
      <c r="B9" s="119">
        <v>11643707.4</v>
      </c>
      <c r="C9" s="118">
        <v>2678146.7999999998</v>
      </c>
      <c r="D9" s="118">
        <v>5492647.5</v>
      </c>
      <c r="E9" s="118">
        <v>8646428.9000000004</v>
      </c>
      <c r="F9" s="118">
        <v>1145788.5</v>
      </c>
      <c r="G9" s="118">
        <v>971278.7</v>
      </c>
      <c r="H9" s="118">
        <v>1163247.8</v>
      </c>
      <c r="I9" s="118">
        <v>11926743.9</v>
      </c>
      <c r="J9" s="117">
        <f>I9/B9*100</f>
        <v>102.43081082576843</v>
      </c>
      <c r="K9" s="113"/>
    </row>
    <row r="10" spans="1:16" ht="30.75" customHeight="1" x14ac:dyDescent="0.25">
      <c r="A10" s="125" t="s">
        <v>77</v>
      </c>
      <c r="B10" s="119">
        <v>5937156.5999999996</v>
      </c>
      <c r="C10" s="118">
        <v>1194142.8999999999</v>
      </c>
      <c r="D10" s="118">
        <v>2627604.2000000002</v>
      </c>
      <c r="E10" s="118">
        <v>4238476.5999999996</v>
      </c>
      <c r="F10" s="118">
        <v>582135.80000000005</v>
      </c>
      <c r="G10" s="118">
        <v>589605.69999999995</v>
      </c>
      <c r="H10" s="118">
        <v>652957.4</v>
      </c>
      <c r="I10" s="118">
        <v>6063175.5</v>
      </c>
      <c r="J10" s="117">
        <f>I10/B10*100</f>
        <v>102.12254633809053</v>
      </c>
      <c r="K10" s="113"/>
    </row>
    <row r="11" spans="1:16" ht="30.75" customHeight="1" x14ac:dyDescent="0.25">
      <c r="A11" s="125" t="s">
        <v>76</v>
      </c>
      <c r="B11" s="119">
        <f>B8-B9-B10</f>
        <v>1366704.3000000007</v>
      </c>
      <c r="C11" s="119">
        <f>C8-C9-C10</f>
        <v>204036.10000000009</v>
      </c>
      <c r="D11" s="119">
        <f>D8-D9-D10</f>
        <v>506490.39999999944</v>
      </c>
      <c r="E11" s="119">
        <f>E8-E9-E10</f>
        <v>1101242.6999999993</v>
      </c>
      <c r="F11" s="119">
        <f>F8-F9-F10</f>
        <v>88276.800000000047</v>
      </c>
      <c r="G11" s="119">
        <f>G8-G9-G10</f>
        <v>91680.700000000186</v>
      </c>
      <c r="H11" s="119">
        <f>H8-H9-H10</f>
        <v>183834.19999999984</v>
      </c>
      <c r="I11" s="119">
        <f>I8-I9-I10</f>
        <v>1465034.4000000004</v>
      </c>
      <c r="J11" s="117">
        <f>I11/B11*100</f>
        <v>107.19468724873403</v>
      </c>
      <c r="K11" s="113"/>
    </row>
    <row r="12" spans="1:16" ht="23.25" customHeight="1" x14ac:dyDescent="0.25">
      <c r="A12" s="123" t="s">
        <v>15</v>
      </c>
      <c r="B12" s="122">
        <v>8817094.4000000004</v>
      </c>
      <c r="C12" s="124">
        <v>1859652.8</v>
      </c>
      <c r="D12" s="124">
        <v>3935044.9</v>
      </c>
      <c r="E12" s="124">
        <v>6302082.5999999996</v>
      </c>
      <c r="F12" s="124">
        <v>919975.5</v>
      </c>
      <c r="G12" s="124">
        <v>959583.7</v>
      </c>
      <c r="H12" s="124">
        <v>836132.7</v>
      </c>
      <c r="I12" s="124">
        <v>9017774.5</v>
      </c>
      <c r="J12" s="121">
        <f>I12/B12*100</f>
        <v>102.27603438157587</v>
      </c>
      <c r="K12" s="113"/>
    </row>
    <row r="13" spans="1:16" ht="23.25" customHeight="1" x14ac:dyDescent="0.25">
      <c r="A13" s="123" t="s">
        <v>16</v>
      </c>
      <c r="B13" s="122">
        <v>10130473.9</v>
      </c>
      <c r="C13" s="122">
        <v>2216673</v>
      </c>
      <c r="D13" s="122">
        <v>4691697.2</v>
      </c>
      <c r="E13" s="122">
        <v>7684065.5999999996</v>
      </c>
      <c r="F13" s="122">
        <v>896225.6</v>
      </c>
      <c r="G13" s="122">
        <v>692981.4</v>
      </c>
      <c r="H13" s="122">
        <v>1163906.7</v>
      </c>
      <c r="I13" s="122">
        <v>10437179.300000001</v>
      </c>
      <c r="J13" s="121">
        <f>I13/B13*100</f>
        <v>103.02755234382471</v>
      </c>
      <c r="K13" s="113"/>
    </row>
    <row r="14" spans="1:16" ht="23.25" customHeight="1" x14ac:dyDescent="0.25">
      <c r="A14" s="116" t="s">
        <v>75</v>
      </c>
      <c r="B14" s="115">
        <f>B15+B16+B17</f>
        <v>5262468.0999999996</v>
      </c>
      <c r="C14" s="115">
        <f>C15+C16+C17</f>
        <v>1321698.7</v>
      </c>
      <c r="D14" s="115">
        <f>D15+D16+D17</f>
        <v>2626202</v>
      </c>
      <c r="E14" s="115">
        <f>E15+E16+E17</f>
        <v>4077222.3</v>
      </c>
      <c r="F14" s="115">
        <f>F15+F16+F17</f>
        <v>494187.7</v>
      </c>
      <c r="G14" s="115">
        <f>G15+G16+G17</f>
        <v>285658.29999999993</v>
      </c>
      <c r="H14" s="115">
        <f>H15+H16+H17</f>
        <v>573794.9</v>
      </c>
      <c r="I14" s="115">
        <f>I15+I16+I17</f>
        <v>5430863.2000000002</v>
      </c>
      <c r="J14" s="114">
        <f>I14/B14*100</f>
        <v>103.19992628553891</v>
      </c>
      <c r="K14" s="113"/>
    </row>
    <row r="15" spans="1:16" ht="32.25" customHeight="1" x14ac:dyDescent="0.25">
      <c r="A15" s="120" t="s">
        <v>74</v>
      </c>
      <c r="B15" s="119">
        <v>3477055.8</v>
      </c>
      <c r="C15" s="118">
        <v>954681.1</v>
      </c>
      <c r="D15" s="118">
        <v>1752583.7</v>
      </c>
      <c r="E15" s="118">
        <v>2655664.6</v>
      </c>
      <c r="F15" s="118">
        <v>320768.90000000002</v>
      </c>
      <c r="G15" s="118">
        <v>158775.79999999999</v>
      </c>
      <c r="H15" s="118">
        <v>439393.1</v>
      </c>
      <c r="I15" s="118">
        <v>3574602.4</v>
      </c>
      <c r="J15" s="117">
        <f>I15/B15*100</f>
        <v>102.80543671459054</v>
      </c>
      <c r="K15" s="113"/>
    </row>
    <row r="16" spans="1:16" ht="32.25" customHeight="1" x14ac:dyDescent="0.25">
      <c r="A16" s="120" t="s">
        <v>73</v>
      </c>
      <c r="B16" s="119">
        <v>845262.8</v>
      </c>
      <c r="C16" s="118">
        <v>158691.9</v>
      </c>
      <c r="D16" s="118">
        <v>415940.6</v>
      </c>
      <c r="E16" s="118">
        <v>684670</v>
      </c>
      <c r="F16" s="118">
        <v>57560.6</v>
      </c>
      <c r="G16" s="118">
        <v>56877.9</v>
      </c>
      <c r="H16" s="118">
        <v>61612.9</v>
      </c>
      <c r="I16" s="118">
        <v>860721.4</v>
      </c>
      <c r="J16" s="117">
        <f>I16/B16*100</f>
        <v>101.82885133475648</v>
      </c>
      <c r="K16" s="113"/>
    </row>
    <row r="17" spans="1:11" ht="32.25" customHeight="1" x14ac:dyDescent="0.25">
      <c r="A17" s="120" t="s">
        <v>72</v>
      </c>
      <c r="B17" s="119">
        <v>940149.5</v>
      </c>
      <c r="C17" s="118">
        <v>208325.7</v>
      </c>
      <c r="D17" s="118">
        <v>457677.7</v>
      </c>
      <c r="E17" s="118">
        <v>736887.7</v>
      </c>
      <c r="F17" s="118">
        <v>115858.2</v>
      </c>
      <c r="G17" s="118">
        <v>70004.599999999977</v>
      </c>
      <c r="H17" s="118">
        <v>72788.899999999994</v>
      </c>
      <c r="I17" s="118">
        <v>995539.4</v>
      </c>
      <c r="J17" s="117">
        <f>I17/B17*100</f>
        <v>105.89160553720444</v>
      </c>
      <c r="K17" s="113"/>
    </row>
    <row r="18" spans="1:11" ht="23.25" customHeight="1" x14ac:dyDescent="0.25">
      <c r="A18" s="116" t="s">
        <v>71</v>
      </c>
      <c r="B18" s="115">
        <f>B19+B20+B21</f>
        <v>3150707</v>
      </c>
      <c r="C18" s="115">
        <f>C19+C20+C21</f>
        <v>660818</v>
      </c>
      <c r="D18" s="115">
        <f>D19+D20+D21</f>
        <v>1450408.1</v>
      </c>
      <c r="E18" s="115">
        <f>E19+E20+E21</f>
        <v>2290019.7999999998</v>
      </c>
      <c r="F18" s="115">
        <f>F19+F20+F21</f>
        <v>297989.8</v>
      </c>
      <c r="G18" s="115">
        <f>G19+G20+G21</f>
        <v>293543.09999999998</v>
      </c>
      <c r="H18" s="115">
        <f>H19+H20+H21</f>
        <v>322687.8</v>
      </c>
      <c r="I18" s="115">
        <f>I19+I20+I21</f>
        <v>3204240.5000000005</v>
      </c>
      <c r="J18" s="114">
        <f>I18/B18*100</f>
        <v>101.69909483807922</v>
      </c>
      <c r="K18" s="113"/>
    </row>
    <row r="19" spans="1:11" ht="36" customHeight="1" x14ac:dyDescent="0.25">
      <c r="A19" s="120" t="s">
        <v>70</v>
      </c>
      <c r="B19" s="119">
        <v>2422837.2999999998</v>
      </c>
      <c r="C19" s="118">
        <v>505869.8</v>
      </c>
      <c r="D19" s="118">
        <v>1105545.6000000001</v>
      </c>
      <c r="E19" s="118">
        <v>1745316.8</v>
      </c>
      <c r="F19" s="118">
        <v>227971.3</v>
      </c>
      <c r="G19" s="118">
        <v>223248.4</v>
      </c>
      <c r="H19" s="118">
        <v>245549.7</v>
      </c>
      <c r="I19" s="118">
        <v>2442086.2000000002</v>
      </c>
      <c r="J19" s="117">
        <f>I19/B19*100</f>
        <v>100.79447761514982</v>
      </c>
      <c r="K19" s="113"/>
    </row>
    <row r="20" spans="1:11" ht="36" customHeight="1" x14ac:dyDescent="0.25">
      <c r="A20" s="120" t="s">
        <v>69</v>
      </c>
      <c r="B20" s="119">
        <v>95521.5</v>
      </c>
      <c r="C20" s="118">
        <v>16799.900000000001</v>
      </c>
      <c r="D20" s="118">
        <v>41623.9</v>
      </c>
      <c r="E20" s="118">
        <v>65001.7</v>
      </c>
      <c r="F20" s="118">
        <v>9571.7000000000007</v>
      </c>
      <c r="G20" s="118">
        <v>9999.5</v>
      </c>
      <c r="H20" s="118">
        <v>11771.3</v>
      </c>
      <c r="I20" s="118">
        <v>96344.2</v>
      </c>
      <c r="J20" s="117">
        <f>I20/B20*100</f>
        <v>100.86127206963877</v>
      </c>
      <c r="K20" s="113"/>
    </row>
    <row r="21" spans="1:11" ht="36" customHeight="1" x14ac:dyDescent="0.25">
      <c r="A21" s="120" t="s">
        <v>68</v>
      </c>
      <c r="B21" s="119">
        <v>632348.19999999995</v>
      </c>
      <c r="C21" s="118">
        <v>138148.29999999999</v>
      </c>
      <c r="D21" s="118">
        <v>303238.59999999998</v>
      </c>
      <c r="E21" s="118">
        <v>479701.3</v>
      </c>
      <c r="F21" s="118">
        <v>60446.8</v>
      </c>
      <c r="G21" s="118">
        <v>60295.199999999997</v>
      </c>
      <c r="H21" s="118">
        <v>65366.8</v>
      </c>
      <c r="I21" s="118">
        <v>665810.1</v>
      </c>
      <c r="J21" s="117">
        <f>I21/B21*100</f>
        <v>105.29168897768666</v>
      </c>
      <c r="K21" s="113"/>
    </row>
    <row r="22" spans="1:11" ht="23.25" customHeight="1" x14ac:dyDescent="0.25">
      <c r="A22" s="116" t="s">
        <v>67</v>
      </c>
      <c r="B22" s="115">
        <f>B13-B14-B18</f>
        <v>1717298.8000000007</v>
      </c>
      <c r="C22" s="115">
        <f>C13-C14-C18</f>
        <v>234156.30000000005</v>
      </c>
      <c r="D22" s="115">
        <f>D13-D14-D18</f>
        <v>615087.10000000009</v>
      </c>
      <c r="E22" s="115">
        <f>E13-E14-E18</f>
        <v>1316823.5</v>
      </c>
      <c r="F22" s="115">
        <f>F13-F14-F18</f>
        <v>104048.09999999998</v>
      </c>
      <c r="G22" s="115">
        <f>G13-G14-G18</f>
        <v>113780.00000000012</v>
      </c>
      <c r="H22" s="115">
        <f>H13-H14-H18</f>
        <v>267423.99999999994</v>
      </c>
      <c r="I22" s="115">
        <f>I13-I14-I18</f>
        <v>1802075.6</v>
      </c>
      <c r="J22" s="114">
        <f>I22/B22*100</f>
        <v>104.93663653640235</v>
      </c>
      <c r="K22" s="113"/>
    </row>
    <row r="25" spans="1:11" x14ac:dyDescent="0.25">
      <c r="C25" s="113"/>
      <c r="D25" s="113"/>
      <c r="E25" s="113"/>
      <c r="F25" s="113"/>
      <c r="G25" s="113"/>
      <c r="H25" s="113"/>
      <c r="I25" s="113"/>
    </row>
    <row r="28" spans="1:11" x14ac:dyDescent="0.25">
      <c r="C28" s="113"/>
      <c r="D28" s="113"/>
      <c r="E28" s="113"/>
      <c r="F28" s="113"/>
      <c r="G28" s="113"/>
      <c r="H28" s="113"/>
      <c r="I28" s="113"/>
    </row>
    <row r="29" spans="1:11" x14ac:dyDescent="0.25">
      <c r="C29" s="113"/>
      <c r="D29" s="113"/>
      <c r="E29" s="113"/>
      <c r="F29" s="113"/>
      <c r="G29" s="113"/>
      <c r="H29" s="113"/>
      <c r="I29" s="113"/>
    </row>
  </sheetData>
  <mergeCells count="6">
    <mergeCell ref="C5:I5"/>
    <mergeCell ref="J5:J6"/>
    <mergeCell ref="B5:B6"/>
    <mergeCell ref="A5:A6"/>
    <mergeCell ref="A2:J2"/>
    <mergeCell ref="A3:J3"/>
  </mergeCells>
  <pageMargins left="0.39" right="0.24" top="0.41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opLeftCell="A112" workbookViewId="0">
      <selection activeCell="C123" sqref="C123"/>
    </sheetView>
  </sheetViews>
  <sheetFormatPr defaultRowHeight="12.75" x14ac:dyDescent="0.2"/>
  <cols>
    <col min="1" max="1" width="24.140625" customWidth="1"/>
    <col min="3" max="3" width="19" customWidth="1"/>
    <col min="4" max="4" width="16.5703125" customWidth="1"/>
  </cols>
  <sheetData>
    <row r="1" spans="1:5" ht="18.75" x14ac:dyDescent="0.3">
      <c r="A1" s="148"/>
      <c r="B1" s="148"/>
      <c r="C1" s="148"/>
      <c r="D1" s="149" t="s">
        <v>91</v>
      </c>
      <c r="E1" s="149"/>
    </row>
    <row r="2" spans="1:5" ht="15.75" x14ac:dyDescent="0.2">
      <c r="A2" s="150" t="s">
        <v>92</v>
      </c>
      <c r="B2" s="150"/>
      <c r="C2" s="150"/>
      <c r="D2" s="150"/>
      <c r="E2" s="150"/>
    </row>
    <row r="3" spans="1:5" ht="18.75" x14ac:dyDescent="0.2">
      <c r="A3" s="151" t="s">
        <v>88</v>
      </c>
      <c r="B3" s="151"/>
      <c r="C3" s="151"/>
      <c r="D3" s="151"/>
      <c r="E3" s="151"/>
    </row>
    <row r="4" spans="1:5" x14ac:dyDescent="0.2">
      <c r="A4" s="152" t="s">
        <v>20</v>
      </c>
      <c r="B4" s="152"/>
      <c r="C4" s="152"/>
      <c r="D4" s="152"/>
      <c r="E4" s="152"/>
    </row>
    <row r="5" spans="1:5" ht="60" x14ac:dyDescent="0.2">
      <c r="A5" s="153" t="s">
        <v>93</v>
      </c>
      <c r="B5" s="153" t="s">
        <v>94</v>
      </c>
      <c r="C5" s="153" t="s">
        <v>95</v>
      </c>
      <c r="D5" s="153" t="s">
        <v>96</v>
      </c>
      <c r="E5" s="153" t="s">
        <v>85</v>
      </c>
    </row>
    <row r="6" spans="1:5" ht="15" x14ac:dyDescent="0.2">
      <c r="A6" s="154">
        <v>1</v>
      </c>
      <c r="B6" s="154">
        <v>2</v>
      </c>
      <c r="C6" s="154">
        <v>3</v>
      </c>
      <c r="D6" s="154">
        <v>4</v>
      </c>
      <c r="E6" s="154">
        <v>5</v>
      </c>
    </row>
    <row r="7" spans="1:5" ht="15.75" x14ac:dyDescent="0.2">
      <c r="A7" s="155" t="s">
        <v>97</v>
      </c>
      <c r="B7" s="156"/>
      <c r="C7" s="157">
        <v>17491254.333200004</v>
      </c>
      <c r="D7" s="157">
        <v>16709277.279204069</v>
      </c>
      <c r="E7" s="158">
        <v>95.529325461172505</v>
      </c>
    </row>
    <row r="8" spans="1:5" ht="76.5" x14ac:dyDescent="0.2">
      <c r="A8" s="159" t="s">
        <v>98</v>
      </c>
      <c r="B8" s="160" t="s">
        <v>99</v>
      </c>
      <c r="C8" s="161">
        <v>1412056.0115000003</v>
      </c>
      <c r="D8" s="161">
        <v>1254612.2396053202</v>
      </c>
      <c r="E8" s="162">
        <v>88.850033524701999</v>
      </c>
    </row>
    <row r="9" spans="1:5" ht="114.75" x14ac:dyDescent="0.2">
      <c r="A9" s="163" t="s">
        <v>100</v>
      </c>
      <c r="B9" s="164" t="s">
        <v>101</v>
      </c>
      <c r="C9" s="165">
        <v>22564.042699999998</v>
      </c>
      <c r="D9" s="166">
        <v>22077.67837207</v>
      </c>
      <c r="E9" s="167">
        <v>97.84451600984606</v>
      </c>
    </row>
    <row r="10" spans="1:5" ht="229.5" x14ac:dyDescent="0.2">
      <c r="A10" s="163" t="s">
        <v>102</v>
      </c>
      <c r="B10" s="164" t="s">
        <v>103</v>
      </c>
      <c r="C10" s="165">
        <v>15418.891599999999</v>
      </c>
      <c r="D10" s="166">
        <v>14751.314228950001</v>
      </c>
      <c r="E10" s="167">
        <v>95.67039325284577</v>
      </c>
    </row>
    <row r="11" spans="1:5" ht="293.25" x14ac:dyDescent="0.2">
      <c r="A11" s="163" t="s">
        <v>104</v>
      </c>
      <c r="B11" s="164" t="s">
        <v>105</v>
      </c>
      <c r="C11" s="165">
        <v>7151.6899000000003</v>
      </c>
      <c r="D11" s="166">
        <v>6667.4453574199997</v>
      </c>
      <c r="E11" s="167">
        <v>93.228949390269278</v>
      </c>
    </row>
    <row r="12" spans="1:5" ht="25.5" x14ac:dyDescent="0.2">
      <c r="A12" s="163" t="s">
        <v>106</v>
      </c>
      <c r="B12" s="164" t="s">
        <v>107</v>
      </c>
      <c r="C12" s="165">
        <v>184424.53500000003</v>
      </c>
      <c r="D12" s="166">
        <v>177022.82107076998</v>
      </c>
      <c r="E12" s="167">
        <v>95.986589349822651</v>
      </c>
    </row>
    <row r="13" spans="1:5" ht="242.25" x14ac:dyDescent="0.2">
      <c r="A13" s="163" t="s">
        <v>108</v>
      </c>
      <c r="B13" s="164" t="s">
        <v>109</v>
      </c>
      <c r="C13" s="165">
        <v>288141.49680000002</v>
      </c>
      <c r="D13" s="166">
        <v>280636.17105676001</v>
      </c>
      <c r="E13" s="167">
        <v>97.39526384550939</v>
      </c>
    </row>
    <row r="14" spans="1:5" ht="102" x14ac:dyDescent="0.2">
      <c r="A14" s="163" t="s">
        <v>110</v>
      </c>
      <c r="B14" s="164" t="s">
        <v>111</v>
      </c>
      <c r="C14" s="165">
        <v>4360.0811000000003</v>
      </c>
      <c r="D14" s="166">
        <v>18448.936623360001</v>
      </c>
      <c r="E14" s="167" t="s">
        <v>112</v>
      </c>
    </row>
    <row r="15" spans="1:5" ht="102" x14ac:dyDescent="0.2">
      <c r="A15" s="163" t="s">
        <v>113</v>
      </c>
      <c r="B15" s="164" t="s">
        <v>114</v>
      </c>
      <c r="C15" s="165">
        <v>319534.60570000001</v>
      </c>
      <c r="D15" s="166">
        <v>313437.24988752999</v>
      </c>
      <c r="E15" s="167">
        <v>98.091801105826192</v>
      </c>
    </row>
    <row r="16" spans="1:5" ht="63.75" x14ac:dyDescent="0.2">
      <c r="A16" s="163" t="s">
        <v>115</v>
      </c>
      <c r="B16" s="164" t="s">
        <v>116</v>
      </c>
      <c r="C16" s="165">
        <v>107161.58290000001</v>
      </c>
      <c r="D16" s="166">
        <v>97942.449789880004</v>
      </c>
      <c r="E16" s="167">
        <v>91.396979345925658</v>
      </c>
    </row>
    <row r="17" spans="1:5" ht="51" x14ac:dyDescent="0.2">
      <c r="A17" s="163" t="s">
        <v>117</v>
      </c>
      <c r="B17" s="164" t="s">
        <v>118</v>
      </c>
      <c r="C17" s="165">
        <v>153173.40609999999</v>
      </c>
      <c r="D17" s="166">
        <v>149550.00600758</v>
      </c>
      <c r="E17" s="167">
        <v>97.634445701328573</v>
      </c>
    </row>
    <row r="18" spans="1:5" ht="25.5" x14ac:dyDescent="0.2">
      <c r="A18" s="163" t="s">
        <v>119</v>
      </c>
      <c r="B18" s="168" t="s">
        <v>120</v>
      </c>
      <c r="C18" s="165">
        <v>106143.40920000004</v>
      </c>
      <c r="D18" s="166">
        <v>0</v>
      </c>
      <c r="E18" s="167">
        <v>0</v>
      </c>
    </row>
    <row r="19" spans="1:5" ht="127.5" x14ac:dyDescent="0.2">
      <c r="A19" s="163" t="s">
        <v>121</v>
      </c>
      <c r="B19" s="164" t="s">
        <v>122</v>
      </c>
      <c r="C19" s="165">
        <v>43516.384899999997</v>
      </c>
      <c r="D19" s="166">
        <v>43492.42329739</v>
      </c>
      <c r="E19" s="167">
        <v>99.944936596491047</v>
      </c>
    </row>
    <row r="20" spans="1:5" ht="63.75" x14ac:dyDescent="0.2">
      <c r="A20" s="163" t="s">
        <v>123</v>
      </c>
      <c r="B20" s="164" t="s">
        <v>124</v>
      </c>
      <c r="C20" s="165">
        <v>160465.8856000001</v>
      </c>
      <c r="D20" s="166">
        <v>130585.74391361</v>
      </c>
      <c r="E20" s="167">
        <v>81.379131411848149</v>
      </c>
    </row>
    <row r="21" spans="1:5" ht="51" x14ac:dyDescent="0.2">
      <c r="A21" s="159" t="s">
        <v>125</v>
      </c>
      <c r="B21" s="160" t="s">
        <v>126</v>
      </c>
      <c r="C21" s="161">
        <v>3062998.4149000002</v>
      </c>
      <c r="D21" s="161">
        <v>2826282.0515569705</v>
      </c>
      <c r="E21" s="162">
        <v>92.271743851008225</v>
      </c>
    </row>
    <row r="22" spans="1:5" ht="89.25" x14ac:dyDescent="0.2">
      <c r="A22" s="163" t="s">
        <v>127</v>
      </c>
      <c r="B22" s="164" t="s">
        <v>128</v>
      </c>
      <c r="C22" s="165">
        <v>2302048.3884999999</v>
      </c>
      <c r="D22" s="166">
        <v>2162331.4982713303</v>
      </c>
      <c r="E22" s="167">
        <v>93.930757888208063</v>
      </c>
    </row>
    <row r="23" spans="1:5" ht="76.5" x14ac:dyDescent="0.2">
      <c r="A23" s="163" t="s">
        <v>129</v>
      </c>
      <c r="B23" s="164" t="s">
        <v>130</v>
      </c>
      <c r="C23" s="165">
        <v>7155.8201000000008</v>
      </c>
      <c r="D23" s="166">
        <v>7128.4218055900001</v>
      </c>
      <c r="E23" s="167">
        <v>99.617118736537265</v>
      </c>
    </row>
    <row r="24" spans="1:5" ht="76.5" x14ac:dyDescent="0.2">
      <c r="A24" s="163" t="s">
        <v>131</v>
      </c>
      <c r="B24" s="164" t="s">
        <v>132</v>
      </c>
      <c r="C24" s="165">
        <v>3202.9193</v>
      </c>
      <c r="D24" s="166">
        <v>3175.0873935100003</v>
      </c>
      <c r="E24" s="167">
        <v>99.131045652945431</v>
      </c>
    </row>
    <row r="25" spans="1:5" ht="51" x14ac:dyDescent="0.2">
      <c r="A25" s="163" t="s">
        <v>133</v>
      </c>
      <c r="B25" s="164" t="s">
        <v>134</v>
      </c>
      <c r="C25" s="165">
        <v>45142.001799999998</v>
      </c>
      <c r="D25" s="166">
        <v>45117.354818489999</v>
      </c>
      <c r="E25" s="167">
        <v>99.945401221640111</v>
      </c>
    </row>
    <row r="26" spans="1:5" ht="153" x14ac:dyDescent="0.2">
      <c r="A26" s="163" t="s">
        <v>135</v>
      </c>
      <c r="B26" s="164" t="s">
        <v>136</v>
      </c>
      <c r="C26" s="165">
        <v>10615.608900000001</v>
      </c>
      <c r="D26" s="166">
        <v>10080.138964799999</v>
      </c>
      <c r="E26" s="167">
        <v>94.955824576393326</v>
      </c>
    </row>
    <row r="27" spans="1:5" ht="114.75" x14ac:dyDescent="0.2">
      <c r="A27" s="163" t="s">
        <v>137</v>
      </c>
      <c r="B27" s="164" t="s">
        <v>138</v>
      </c>
      <c r="C27" s="165">
        <v>381601.82509999996</v>
      </c>
      <c r="D27" s="166">
        <v>324860.79771676002</v>
      </c>
      <c r="E27" s="167">
        <v>85.130829138888217</v>
      </c>
    </row>
    <row r="28" spans="1:5" ht="76.5" x14ac:dyDescent="0.2">
      <c r="A28" s="163" t="s">
        <v>139</v>
      </c>
      <c r="B28" s="164" t="s">
        <v>140</v>
      </c>
      <c r="C28" s="165">
        <v>313231.85120000009</v>
      </c>
      <c r="D28" s="166">
        <v>273588.75258649001</v>
      </c>
      <c r="E28" s="167">
        <v>87.343848187329527</v>
      </c>
    </row>
    <row r="29" spans="1:5" ht="127.5" x14ac:dyDescent="0.2">
      <c r="A29" s="159" t="s">
        <v>141</v>
      </c>
      <c r="B29" s="160" t="s">
        <v>142</v>
      </c>
      <c r="C29" s="161">
        <v>2049817.8418999999</v>
      </c>
      <c r="D29" s="161">
        <v>1970993.2565442303</v>
      </c>
      <c r="E29" s="162">
        <v>96.154556578417413</v>
      </c>
    </row>
    <row r="30" spans="1:5" ht="51" x14ac:dyDescent="0.2">
      <c r="A30" s="163" t="s">
        <v>143</v>
      </c>
      <c r="B30" s="164" t="s">
        <v>144</v>
      </c>
      <c r="C30" s="165">
        <v>106309.71640000002</v>
      </c>
      <c r="D30" s="166">
        <v>105586.78094778</v>
      </c>
      <c r="E30" s="167">
        <v>99.3199723631094</v>
      </c>
    </row>
    <row r="31" spans="1:5" ht="38.25" x14ac:dyDescent="0.2">
      <c r="A31" s="163" t="s">
        <v>145</v>
      </c>
      <c r="B31" s="164" t="s">
        <v>146</v>
      </c>
      <c r="C31" s="165">
        <v>675828.04529999988</v>
      </c>
      <c r="D31" s="166">
        <v>671602.47091823001</v>
      </c>
      <c r="E31" s="167">
        <v>99.374755988426884</v>
      </c>
    </row>
    <row r="32" spans="1:5" ht="102" x14ac:dyDescent="0.2">
      <c r="A32" s="163" t="s">
        <v>147</v>
      </c>
      <c r="B32" s="164" t="s">
        <v>148</v>
      </c>
      <c r="C32" s="165">
        <v>231525.23509999999</v>
      </c>
      <c r="D32" s="166">
        <v>228602.52979397</v>
      </c>
      <c r="E32" s="167">
        <v>98.737629915474386</v>
      </c>
    </row>
    <row r="33" spans="1:5" ht="25.5" x14ac:dyDescent="0.2">
      <c r="A33" s="163" t="s">
        <v>149</v>
      </c>
      <c r="B33" s="164" t="s">
        <v>150</v>
      </c>
      <c r="C33" s="165">
        <v>63404.686800000003</v>
      </c>
      <c r="D33" s="166">
        <v>60676.26010675</v>
      </c>
      <c r="E33" s="167">
        <v>95.69680597610018</v>
      </c>
    </row>
    <row r="34" spans="1:5" ht="51" x14ac:dyDescent="0.2">
      <c r="A34" s="163" t="s">
        <v>151</v>
      </c>
      <c r="B34" s="164" t="s">
        <v>152</v>
      </c>
      <c r="C34" s="165">
        <v>200744.35840000003</v>
      </c>
      <c r="D34" s="166">
        <v>227638.12977661999</v>
      </c>
      <c r="E34" s="167">
        <v>113.39702474877618</v>
      </c>
    </row>
    <row r="35" spans="1:5" ht="38.25" x14ac:dyDescent="0.2">
      <c r="A35" s="163" t="s">
        <v>153</v>
      </c>
      <c r="B35" s="164" t="s">
        <v>154</v>
      </c>
      <c r="C35" s="165">
        <v>324579.14619999996</v>
      </c>
      <c r="D35" s="166">
        <v>313717.86838459998</v>
      </c>
      <c r="E35" s="167">
        <v>96.653735169816656</v>
      </c>
    </row>
    <row r="36" spans="1:5" ht="51" x14ac:dyDescent="0.2">
      <c r="A36" s="163" t="s">
        <v>155</v>
      </c>
      <c r="B36" s="164" t="s">
        <v>156</v>
      </c>
      <c r="C36" s="165">
        <v>139690.23800000001</v>
      </c>
      <c r="D36" s="166">
        <v>136875.09703819</v>
      </c>
      <c r="E36" s="167">
        <v>97.984726060950649</v>
      </c>
    </row>
    <row r="37" spans="1:5" ht="204" x14ac:dyDescent="0.2">
      <c r="A37" s="163" t="s">
        <v>157</v>
      </c>
      <c r="B37" s="164" t="s">
        <v>158</v>
      </c>
      <c r="C37" s="165">
        <v>61484.266000000018</v>
      </c>
      <c r="D37" s="166">
        <v>60528.226714699995</v>
      </c>
      <c r="E37" s="167">
        <v>98.44506676667487</v>
      </c>
    </row>
    <row r="38" spans="1:5" ht="63.75" x14ac:dyDescent="0.2">
      <c r="A38" s="163" t="s">
        <v>159</v>
      </c>
      <c r="B38" s="164" t="s">
        <v>160</v>
      </c>
      <c r="C38" s="165">
        <v>123002.11020000002</v>
      </c>
      <c r="D38" s="166">
        <v>121792.69509759</v>
      </c>
      <c r="E38" s="167">
        <v>99.016752557786575</v>
      </c>
    </row>
    <row r="39" spans="1:5" ht="38.25" x14ac:dyDescent="0.2">
      <c r="A39" s="163" t="s">
        <v>161</v>
      </c>
      <c r="B39" s="164" t="s">
        <v>162</v>
      </c>
      <c r="C39" s="165">
        <v>3150.4121</v>
      </c>
      <c r="D39" s="166">
        <v>3121.9889791400001</v>
      </c>
      <c r="E39" s="167">
        <v>99.097796733957438</v>
      </c>
    </row>
    <row r="40" spans="1:5" ht="191.25" x14ac:dyDescent="0.2">
      <c r="A40" s="163" t="s">
        <v>163</v>
      </c>
      <c r="B40" s="164" t="s">
        <v>164</v>
      </c>
      <c r="C40" s="165">
        <v>32158.692399999993</v>
      </c>
      <c r="D40" s="166">
        <v>31326.309299580003</v>
      </c>
      <c r="E40" s="167">
        <v>97.411638850029888</v>
      </c>
    </row>
    <row r="41" spans="1:5" ht="153" x14ac:dyDescent="0.2">
      <c r="A41" s="163" t="s">
        <v>165</v>
      </c>
      <c r="B41" s="164" t="s">
        <v>166</v>
      </c>
      <c r="C41" s="165">
        <v>87940.934999999998</v>
      </c>
      <c r="D41" s="166">
        <v>9524.8994870799997</v>
      </c>
      <c r="E41" s="167">
        <v>10.831019123324081</v>
      </c>
    </row>
    <row r="42" spans="1:5" ht="51" x14ac:dyDescent="0.2">
      <c r="A42" s="159" t="s">
        <v>167</v>
      </c>
      <c r="B42" s="160" t="s">
        <v>168</v>
      </c>
      <c r="C42" s="161">
        <v>2569231.8925999999</v>
      </c>
      <c r="D42" s="161">
        <v>2401980.3651143797</v>
      </c>
      <c r="E42" s="162">
        <v>93.490212854380943</v>
      </c>
    </row>
    <row r="43" spans="1:5" ht="51" x14ac:dyDescent="0.2">
      <c r="A43" s="163" t="s">
        <v>169</v>
      </c>
      <c r="B43" s="164" t="s">
        <v>170</v>
      </c>
      <c r="C43" s="165">
        <v>25602.811399999973</v>
      </c>
      <c r="D43" s="166">
        <v>24437.862103389998</v>
      </c>
      <c r="E43" s="167">
        <v>95.449916501708969</v>
      </c>
    </row>
    <row r="44" spans="1:5" ht="51" x14ac:dyDescent="0.2">
      <c r="A44" s="163" t="s">
        <v>171</v>
      </c>
      <c r="B44" s="164" t="s">
        <v>172</v>
      </c>
      <c r="C44" s="165">
        <v>14033.652599999999</v>
      </c>
      <c r="D44" s="166">
        <v>13297.815478</v>
      </c>
      <c r="E44" s="167">
        <v>94.75662435879309</v>
      </c>
    </row>
    <row r="45" spans="1:5" ht="102" x14ac:dyDescent="0.2">
      <c r="A45" s="163" t="s">
        <v>173</v>
      </c>
      <c r="B45" s="164" t="s">
        <v>174</v>
      </c>
      <c r="C45" s="165">
        <v>60702.965099999994</v>
      </c>
      <c r="D45" s="166">
        <v>37660.976338460001</v>
      </c>
      <c r="E45" s="167">
        <v>62.041411447395674</v>
      </c>
    </row>
    <row r="46" spans="1:5" ht="76.5" x14ac:dyDescent="0.2">
      <c r="A46" s="163" t="s">
        <v>175</v>
      </c>
      <c r="B46" s="164" t="s">
        <v>176</v>
      </c>
      <c r="C46" s="165">
        <v>33788.771600000007</v>
      </c>
      <c r="D46" s="166">
        <v>29432.423085259998</v>
      </c>
      <c r="E46" s="167">
        <v>87.107111894118077</v>
      </c>
    </row>
    <row r="47" spans="1:5" ht="63.75" x14ac:dyDescent="0.2">
      <c r="A47" s="163" t="s">
        <v>177</v>
      </c>
      <c r="B47" s="164" t="s">
        <v>178</v>
      </c>
      <c r="C47" s="165">
        <v>230057.74160000004</v>
      </c>
      <c r="D47" s="166">
        <v>225653.88442652998</v>
      </c>
      <c r="E47" s="167">
        <v>98.085760060564709</v>
      </c>
    </row>
    <row r="48" spans="1:5" ht="25.5" x14ac:dyDescent="0.2">
      <c r="A48" s="163" t="s">
        <v>179</v>
      </c>
      <c r="B48" s="164" t="s">
        <v>180</v>
      </c>
      <c r="C48" s="165">
        <v>20110.175999999996</v>
      </c>
      <c r="D48" s="166">
        <v>17686.768851069999</v>
      </c>
      <c r="E48" s="167">
        <v>87.949348882227596</v>
      </c>
    </row>
    <row r="49" spans="1:5" ht="25.5" x14ac:dyDescent="0.2">
      <c r="A49" s="163" t="s">
        <v>181</v>
      </c>
      <c r="B49" s="164" t="s">
        <v>182</v>
      </c>
      <c r="C49" s="165">
        <v>33329.213999999993</v>
      </c>
      <c r="D49" s="166">
        <v>32961.648207209997</v>
      </c>
      <c r="E49" s="167">
        <v>98.897166333445497</v>
      </c>
    </row>
    <row r="50" spans="1:5" ht="25.5" x14ac:dyDescent="0.2">
      <c r="A50" s="163" t="s">
        <v>183</v>
      </c>
      <c r="B50" s="164" t="s">
        <v>184</v>
      </c>
      <c r="C50" s="165">
        <v>281738.06510000001</v>
      </c>
      <c r="D50" s="166">
        <v>253997.89134675</v>
      </c>
      <c r="E50" s="167">
        <v>90.153913443182091</v>
      </c>
    </row>
    <row r="51" spans="1:5" ht="63.75" x14ac:dyDescent="0.2">
      <c r="A51" s="163" t="s">
        <v>185</v>
      </c>
      <c r="B51" s="164" t="s">
        <v>186</v>
      </c>
      <c r="C51" s="165">
        <v>728945.1875</v>
      </c>
      <c r="D51" s="166">
        <v>704043.42218965001</v>
      </c>
      <c r="E51" s="167">
        <v>96.583863130264518</v>
      </c>
    </row>
    <row r="52" spans="1:5" ht="38.25" x14ac:dyDescent="0.2">
      <c r="A52" s="163" t="s">
        <v>187</v>
      </c>
      <c r="B52" s="164" t="s">
        <v>188</v>
      </c>
      <c r="C52" s="165">
        <v>48993.825699999994</v>
      </c>
      <c r="D52" s="166">
        <v>47857.829722120005</v>
      </c>
      <c r="E52" s="167">
        <v>97.68134869720943</v>
      </c>
    </row>
    <row r="53" spans="1:5" ht="127.5" x14ac:dyDescent="0.2">
      <c r="A53" s="163" t="s">
        <v>189</v>
      </c>
      <c r="B53" s="164" t="s">
        <v>190</v>
      </c>
      <c r="C53" s="165">
        <v>212303.79979999998</v>
      </c>
      <c r="D53" s="166">
        <v>185943.22502673999</v>
      </c>
      <c r="E53" s="167">
        <v>87.583559598041631</v>
      </c>
    </row>
    <row r="54" spans="1:5" ht="89.25" x14ac:dyDescent="0.2">
      <c r="A54" s="163" t="s">
        <v>191</v>
      </c>
      <c r="B54" s="164" t="s">
        <v>192</v>
      </c>
      <c r="C54" s="165">
        <v>879625.68219999992</v>
      </c>
      <c r="D54" s="166">
        <v>829006.61833919992</v>
      </c>
      <c r="E54" s="167">
        <v>94.245385862973151</v>
      </c>
    </row>
    <row r="55" spans="1:5" ht="89.25" x14ac:dyDescent="0.2">
      <c r="A55" s="159" t="s">
        <v>193</v>
      </c>
      <c r="B55" s="160" t="s">
        <v>194</v>
      </c>
      <c r="C55" s="161">
        <v>168812.02039999998</v>
      </c>
      <c r="D55" s="161">
        <v>148786.27739591</v>
      </c>
      <c r="E55" s="162">
        <v>88.137252929833437</v>
      </c>
    </row>
    <row r="56" spans="1:5" ht="38.25" x14ac:dyDescent="0.2">
      <c r="A56" s="163" t="s">
        <v>195</v>
      </c>
      <c r="B56" s="164" t="s">
        <v>196</v>
      </c>
      <c r="C56" s="165">
        <v>38914.884300000005</v>
      </c>
      <c r="D56" s="166">
        <v>27683.424277229999</v>
      </c>
      <c r="E56" s="167">
        <v>71.138395437115548</v>
      </c>
    </row>
    <row r="57" spans="1:5" ht="38.25" x14ac:dyDescent="0.2">
      <c r="A57" s="163" t="s">
        <v>197</v>
      </c>
      <c r="B57" s="164" t="s">
        <v>198</v>
      </c>
      <c r="C57" s="165">
        <v>51923.088100000001</v>
      </c>
      <c r="D57" s="166">
        <v>50102.935654510002</v>
      </c>
      <c r="E57" s="167">
        <v>96.494521970679941</v>
      </c>
    </row>
    <row r="58" spans="1:5" ht="25.5" x14ac:dyDescent="0.2">
      <c r="A58" s="163" t="s">
        <v>199</v>
      </c>
      <c r="B58" s="164" t="s">
        <v>200</v>
      </c>
      <c r="C58" s="165">
        <v>61864.297099999996</v>
      </c>
      <c r="D58" s="166">
        <v>60838.155272420001</v>
      </c>
      <c r="E58" s="167">
        <v>98.341302050322668</v>
      </c>
    </row>
    <row r="59" spans="1:5" ht="127.5" x14ac:dyDescent="0.2">
      <c r="A59" s="163" t="s">
        <v>201</v>
      </c>
      <c r="B59" s="164" t="s">
        <v>202</v>
      </c>
      <c r="C59" s="165">
        <v>648.55730000000005</v>
      </c>
      <c r="D59" s="166">
        <v>648.55730000000005</v>
      </c>
      <c r="E59" s="167">
        <v>100</v>
      </c>
    </row>
    <row r="60" spans="1:5" ht="89.25" x14ac:dyDescent="0.2">
      <c r="A60" s="163" t="s">
        <v>203</v>
      </c>
      <c r="B60" s="164" t="s">
        <v>204</v>
      </c>
      <c r="C60" s="165">
        <v>15461.193600000002</v>
      </c>
      <c r="D60" s="166">
        <v>9513.2048917499997</v>
      </c>
      <c r="E60" s="167">
        <v>61.529563226929639</v>
      </c>
    </row>
    <row r="61" spans="1:5" ht="51" x14ac:dyDescent="0.2">
      <c r="A61" s="159" t="s">
        <v>205</v>
      </c>
      <c r="B61" s="160" t="s">
        <v>206</v>
      </c>
      <c r="C61" s="161">
        <v>117384.06789999999</v>
      </c>
      <c r="D61" s="161">
        <v>115978.24460708999</v>
      </c>
      <c r="E61" s="162">
        <v>98.802372998261035</v>
      </c>
    </row>
    <row r="62" spans="1:5" ht="76.5" x14ac:dyDescent="0.2">
      <c r="A62" s="163" t="s">
        <v>207</v>
      </c>
      <c r="B62" s="164" t="s">
        <v>208</v>
      </c>
      <c r="C62" s="165">
        <v>811.16930000000002</v>
      </c>
      <c r="D62" s="166">
        <v>415.62723477999998</v>
      </c>
      <c r="E62" s="167">
        <v>51.238038074172678</v>
      </c>
    </row>
    <row r="63" spans="1:5" ht="102" x14ac:dyDescent="0.2">
      <c r="A63" s="163" t="s">
        <v>209</v>
      </c>
      <c r="B63" s="164" t="s">
        <v>210</v>
      </c>
      <c r="C63" s="165">
        <v>10061.966</v>
      </c>
      <c r="D63" s="166">
        <v>10061.93511072</v>
      </c>
      <c r="E63" s="167">
        <v>99.999693009497349</v>
      </c>
    </row>
    <row r="64" spans="1:5" ht="127.5" x14ac:dyDescent="0.2">
      <c r="A64" s="163" t="s">
        <v>211</v>
      </c>
      <c r="B64" s="164" t="s">
        <v>212</v>
      </c>
      <c r="C64" s="165">
        <v>983.37189999999998</v>
      </c>
      <c r="D64" s="166">
        <v>983.37019999999995</v>
      </c>
      <c r="E64" s="167">
        <v>99.999827125424261</v>
      </c>
    </row>
    <row r="65" spans="1:5" ht="89.25" x14ac:dyDescent="0.2">
      <c r="A65" s="163" t="s">
        <v>213</v>
      </c>
      <c r="B65" s="164" t="s">
        <v>214</v>
      </c>
      <c r="C65" s="165">
        <v>105527.5607</v>
      </c>
      <c r="D65" s="166">
        <v>104517.31206159</v>
      </c>
      <c r="E65" s="167">
        <v>99.042668444424677</v>
      </c>
    </row>
    <row r="66" spans="1:5" ht="25.5" x14ac:dyDescent="0.2">
      <c r="A66" s="159" t="s">
        <v>215</v>
      </c>
      <c r="B66" s="160" t="s">
        <v>216</v>
      </c>
      <c r="C66" s="161">
        <v>753606.79259999993</v>
      </c>
      <c r="D66" s="161">
        <v>722590.19799815002</v>
      </c>
      <c r="E66" s="162">
        <v>95.884246943311069</v>
      </c>
    </row>
    <row r="67" spans="1:5" ht="51" x14ac:dyDescent="0.2">
      <c r="A67" s="163" t="s">
        <v>217</v>
      </c>
      <c r="B67" s="164" t="s">
        <v>218</v>
      </c>
      <c r="C67" s="165">
        <v>31567.731199999995</v>
      </c>
      <c r="D67" s="166">
        <v>23553.782278669998</v>
      </c>
      <c r="E67" s="167">
        <v>74.613478331537493</v>
      </c>
    </row>
    <row r="68" spans="1:5" ht="38.25" x14ac:dyDescent="0.2">
      <c r="A68" s="163" t="s">
        <v>219</v>
      </c>
      <c r="B68" s="164" t="s">
        <v>220</v>
      </c>
      <c r="C68" s="165">
        <v>55034.415399999998</v>
      </c>
      <c r="D68" s="166">
        <v>52360.641762010004</v>
      </c>
      <c r="E68" s="167">
        <v>95.141633433268026</v>
      </c>
    </row>
    <row r="69" spans="1:5" ht="51" x14ac:dyDescent="0.2">
      <c r="A69" s="163" t="s">
        <v>221</v>
      </c>
      <c r="B69" s="164" t="s">
        <v>222</v>
      </c>
      <c r="C69" s="165">
        <v>20618.068899999998</v>
      </c>
      <c r="D69" s="166">
        <v>14999.004223100001</v>
      </c>
      <c r="E69" s="167">
        <v>72.746891553456791</v>
      </c>
    </row>
    <row r="70" spans="1:5" ht="63.75" x14ac:dyDescent="0.2">
      <c r="A70" s="163" t="s">
        <v>223</v>
      </c>
      <c r="B70" s="164" t="s">
        <v>224</v>
      </c>
      <c r="C70" s="165">
        <v>31574.301799999997</v>
      </c>
      <c r="D70" s="166">
        <v>30303.022396290002</v>
      </c>
      <c r="E70" s="167">
        <v>95.973689579067752</v>
      </c>
    </row>
    <row r="71" spans="1:5" ht="127.5" x14ac:dyDescent="0.2">
      <c r="A71" s="163" t="s">
        <v>225</v>
      </c>
      <c r="B71" s="164" t="s">
        <v>226</v>
      </c>
      <c r="C71" s="165">
        <v>10545.2569</v>
      </c>
      <c r="D71" s="166">
        <v>10279.222515649999</v>
      </c>
      <c r="E71" s="167">
        <v>97.477212865719736</v>
      </c>
    </row>
    <row r="72" spans="1:5" ht="38.25" x14ac:dyDescent="0.2">
      <c r="A72" s="163" t="s">
        <v>227</v>
      </c>
      <c r="B72" s="164" t="s">
        <v>228</v>
      </c>
      <c r="C72" s="165">
        <v>541915.03279999981</v>
      </c>
      <c r="D72" s="166">
        <v>532385.48280924</v>
      </c>
      <c r="E72" s="167">
        <v>98.241504772155537</v>
      </c>
    </row>
    <row r="73" spans="1:5" ht="38.25" x14ac:dyDescent="0.2">
      <c r="A73" s="163" t="s">
        <v>229</v>
      </c>
      <c r="B73" s="164" t="s">
        <v>230</v>
      </c>
      <c r="C73" s="165">
        <v>5292.0770000000011</v>
      </c>
      <c r="D73" s="166">
        <v>4991.1037122600001</v>
      </c>
      <c r="E73" s="167">
        <v>94.312756829879817</v>
      </c>
    </row>
    <row r="74" spans="1:5" ht="102" x14ac:dyDescent="0.2">
      <c r="A74" s="163" t="s">
        <v>231</v>
      </c>
      <c r="B74" s="164" t="s">
        <v>232</v>
      </c>
      <c r="C74" s="165">
        <v>14703.328099999999</v>
      </c>
      <c r="D74" s="166">
        <v>14168.134294610001</v>
      </c>
      <c r="E74" s="167">
        <v>96.360049903327678</v>
      </c>
    </row>
    <row r="75" spans="1:5" ht="63.75" x14ac:dyDescent="0.2">
      <c r="A75" s="163" t="s">
        <v>233</v>
      </c>
      <c r="B75" s="164" t="s">
        <v>234</v>
      </c>
      <c r="C75" s="165">
        <v>42356.580499999989</v>
      </c>
      <c r="D75" s="166">
        <v>39549.804006320002</v>
      </c>
      <c r="E75" s="167">
        <v>93.373458242976</v>
      </c>
    </row>
    <row r="76" spans="1:5" ht="63.75" x14ac:dyDescent="0.2">
      <c r="A76" s="159" t="s">
        <v>235</v>
      </c>
      <c r="B76" s="160" t="s">
        <v>236</v>
      </c>
      <c r="C76" s="161">
        <v>112508.52180000002</v>
      </c>
      <c r="D76" s="161">
        <v>94849.714183279983</v>
      </c>
      <c r="E76" s="162">
        <v>84.304471044325794</v>
      </c>
    </row>
    <row r="77" spans="1:5" ht="15.75" x14ac:dyDescent="0.2">
      <c r="A77" s="163" t="s">
        <v>237</v>
      </c>
      <c r="B77" s="164" t="s">
        <v>238</v>
      </c>
      <c r="C77" s="165">
        <v>98826.726700000014</v>
      </c>
      <c r="D77" s="166">
        <v>81205.325397149994</v>
      </c>
      <c r="E77" s="167">
        <v>82.169396992837946</v>
      </c>
    </row>
    <row r="78" spans="1:5" ht="25.5" x14ac:dyDescent="0.2">
      <c r="A78" s="163" t="s">
        <v>239</v>
      </c>
      <c r="B78" s="164" t="s">
        <v>240</v>
      </c>
      <c r="C78" s="165">
        <v>9931.1638999999977</v>
      </c>
      <c r="D78" s="166">
        <v>9929.0767505099993</v>
      </c>
      <c r="E78" s="167">
        <v>99.978983838037365</v>
      </c>
    </row>
    <row r="79" spans="1:5" ht="114.75" x14ac:dyDescent="0.2">
      <c r="A79" s="163" t="s">
        <v>241</v>
      </c>
      <c r="B79" s="164" t="s">
        <v>242</v>
      </c>
      <c r="C79" s="165">
        <v>493.1875</v>
      </c>
      <c r="D79" s="166">
        <v>492.85953000000001</v>
      </c>
      <c r="E79" s="167">
        <v>99.933499936636679</v>
      </c>
    </row>
    <row r="80" spans="1:5" ht="76.5" x14ac:dyDescent="0.2">
      <c r="A80" s="163" t="s">
        <v>243</v>
      </c>
      <c r="B80" s="164" t="s">
        <v>244</v>
      </c>
      <c r="C80" s="165">
        <v>3257.4437000000003</v>
      </c>
      <c r="D80" s="166">
        <v>3222.45250562</v>
      </c>
      <c r="E80" s="167">
        <v>98.925808161166373</v>
      </c>
    </row>
    <row r="81" spans="1:5" ht="38.25" x14ac:dyDescent="0.2">
      <c r="A81" s="159" t="s">
        <v>245</v>
      </c>
      <c r="B81" s="160" t="s">
        <v>246</v>
      </c>
      <c r="C81" s="161">
        <v>557866.48429999989</v>
      </c>
      <c r="D81" s="161">
        <v>537338.87217194994</v>
      </c>
      <c r="E81" s="162">
        <v>96.32033601125768</v>
      </c>
    </row>
    <row r="82" spans="1:5" ht="63.75" x14ac:dyDescent="0.2">
      <c r="A82" s="163" t="s">
        <v>247</v>
      </c>
      <c r="B82" s="164" t="s">
        <v>248</v>
      </c>
      <c r="C82" s="165">
        <v>136601.58609999996</v>
      </c>
      <c r="D82" s="166">
        <v>132675.77767371002</v>
      </c>
      <c r="E82" s="167">
        <v>97.126088694595367</v>
      </c>
    </row>
    <row r="83" spans="1:5" ht="38.25" x14ac:dyDescent="0.2">
      <c r="A83" s="163" t="s">
        <v>249</v>
      </c>
      <c r="B83" s="164" t="s">
        <v>250</v>
      </c>
      <c r="C83" s="165">
        <v>170001.56019999998</v>
      </c>
      <c r="D83" s="166">
        <v>167983.91198954001</v>
      </c>
      <c r="E83" s="167">
        <v>98.813159003901902</v>
      </c>
    </row>
    <row r="84" spans="1:5" ht="89.25" x14ac:dyDescent="0.2">
      <c r="A84" s="163" t="s">
        <v>251</v>
      </c>
      <c r="B84" s="164" t="s">
        <v>252</v>
      </c>
      <c r="C84" s="165">
        <v>836.62189999999987</v>
      </c>
      <c r="D84" s="166">
        <v>836.18761699000004</v>
      </c>
      <c r="E84" s="167">
        <v>99.948090886695667</v>
      </c>
    </row>
    <row r="85" spans="1:5" ht="51" x14ac:dyDescent="0.2">
      <c r="A85" s="163" t="s">
        <v>253</v>
      </c>
      <c r="B85" s="164" t="s">
        <v>254</v>
      </c>
      <c r="C85" s="165">
        <v>4285.5455999999995</v>
      </c>
      <c r="D85" s="166">
        <v>4267.8430715300001</v>
      </c>
      <c r="E85" s="167">
        <v>99.586924743724595</v>
      </c>
    </row>
    <row r="86" spans="1:5" ht="63.75" x14ac:dyDescent="0.2">
      <c r="A86" s="163" t="s">
        <v>255</v>
      </c>
      <c r="B86" s="164" t="s">
        <v>256</v>
      </c>
      <c r="C86" s="165">
        <v>42362.098699999995</v>
      </c>
      <c r="D86" s="166">
        <v>38241.535213919997</v>
      </c>
      <c r="E86" s="167">
        <v>90.272994935258012</v>
      </c>
    </row>
    <row r="87" spans="1:5" ht="191.25" x14ac:dyDescent="0.2">
      <c r="A87" s="163" t="s">
        <v>257</v>
      </c>
      <c r="B87" s="164" t="s">
        <v>258</v>
      </c>
      <c r="C87" s="165">
        <v>4863.4720000000007</v>
      </c>
      <c r="D87" s="166">
        <v>4589.9906579799999</v>
      </c>
      <c r="E87" s="167">
        <v>94.376829104392897</v>
      </c>
    </row>
    <row r="88" spans="1:5" ht="89.25" x14ac:dyDescent="0.2">
      <c r="A88" s="163" t="s">
        <v>259</v>
      </c>
      <c r="B88" s="164" t="s">
        <v>260</v>
      </c>
      <c r="C88" s="165">
        <v>30700.505699999994</v>
      </c>
      <c r="D88" s="166">
        <v>29505.16079971</v>
      </c>
      <c r="E88" s="167">
        <v>96.106432539024937</v>
      </c>
    </row>
    <row r="89" spans="1:5" ht="102" x14ac:dyDescent="0.2">
      <c r="A89" s="163" t="s">
        <v>261</v>
      </c>
      <c r="B89" s="164" t="s">
        <v>262</v>
      </c>
      <c r="C89" s="165">
        <v>25859.965800000005</v>
      </c>
      <c r="D89" s="166">
        <v>24690.500299679999</v>
      </c>
      <c r="E89" s="167">
        <v>95.477698967722517</v>
      </c>
    </row>
    <row r="90" spans="1:5" ht="63.75" x14ac:dyDescent="0.2">
      <c r="A90" s="163" t="s">
        <v>263</v>
      </c>
      <c r="B90" s="164" t="s">
        <v>264</v>
      </c>
      <c r="C90" s="165">
        <v>142355.12830000004</v>
      </c>
      <c r="D90" s="166">
        <v>134547.96484889</v>
      </c>
      <c r="E90" s="167">
        <v>94.515713241705498</v>
      </c>
    </row>
    <row r="91" spans="1:5" ht="51" x14ac:dyDescent="0.2">
      <c r="A91" s="159" t="s">
        <v>265</v>
      </c>
      <c r="B91" s="160" t="s">
        <v>266</v>
      </c>
      <c r="C91" s="161">
        <v>4611876.2202000003</v>
      </c>
      <c r="D91" s="161">
        <v>4582082.7473420203</v>
      </c>
      <c r="E91" s="162">
        <v>99.353983683961758</v>
      </c>
    </row>
    <row r="92" spans="1:5" ht="51" x14ac:dyDescent="0.2">
      <c r="A92" s="163" t="s">
        <v>267</v>
      </c>
      <c r="B92" s="164" t="s">
        <v>268</v>
      </c>
      <c r="C92" s="165">
        <v>3178691.4709000005</v>
      </c>
      <c r="D92" s="166">
        <v>3162373.6950461403</v>
      </c>
      <c r="E92" s="167">
        <v>99.486651158086758</v>
      </c>
    </row>
    <row r="93" spans="1:5" ht="63.75" x14ac:dyDescent="0.2">
      <c r="A93" s="163" t="s">
        <v>269</v>
      </c>
      <c r="B93" s="164" t="s">
        <v>270</v>
      </c>
      <c r="C93" s="165">
        <v>18087.817999999999</v>
      </c>
      <c r="D93" s="166">
        <v>17876.769485180001</v>
      </c>
      <c r="E93" s="167">
        <v>98.833200804983775</v>
      </c>
    </row>
    <row r="94" spans="1:5" ht="63.75" x14ac:dyDescent="0.2">
      <c r="A94" s="163" t="s">
        <v>271</v>
      </c>
      <c r="B94" s="164" t="s">
        <v>272</v>
      </c>
      <c r="C94" s="165">
        <v>943153.7709</v>
      </c>
      <c r="D94" s="166">
        <v>935637.25724634994</v>
      </c>
      <c r="E94" s="167">
        <v>99.203044732941322</v>
      </c>
    </row>
    <row r="95" spans="1:5" ht="38.25" x14ac:dyDescent="0.2">
      <c r="A95" s="163" t="s">
        <v>273</v>
      </c>
      <c r="B95" s="164" t="s">
        <v>274</v>
      </c>
      <c r="C95" s="165">
        <v>461567.06080000004</v>
      </c>
      <c r="D95" s="166">
        <v>455905.04347462999</v>
      </c>
      <c r="E95" s="167">
        <v>98.773305591703945</v>
      </c>
    </row>
    <row r="96" spans="1:5" ht="114.75" x14ac:dyDescent="0.2">
      <c r="A96" s="163" t="s">
        <v>275</v>
      </c>
      <c r="B96" s="164" t="s">
        <v>276</v>
      </c>
      <c r="C96" s="165">
        <v>253.75310000000002</v>
      </c>
      <c r="D96" s="166">
        <v>252.33969999999999</v>
      </c>
      <c r="E96" s="167">
        <v>99.443001878597727</v>
      </c>
    </row>
    <row r="97" spans="1:5" ht="76.5" x14ac:dyDescent="0.2">
      <c r="A97" s="163" t="s">
        <v>277</v>
      </c>
      <c r="B97" s="164" t="s">
        <v>278</v>
      </c>
      <c r="C97" s="165">
        <v>10122.3465</v>
      </c>
      <c r="D97" s="166">
        <v>10037.64238972</v>
      </c>
      <c r="E97" s="167">
        <v>99.163196890365299</v>
      </c>
    </row>
    <row r="98" spans="1:5" ht="63.75" x14ac:dyDescent="0.2">
      <c r="A98" s="159" t="s">
        <v>279</v>
      </c>
      <c r="B98" s="160" t="s">
        <v>280</v>
      </c>
      <c r="C98" s="161">
        <v>73694.381299999994</v>
      </c>
      <c r="D98" s="161">
        <v>63938.641636159999</v>
      </c>
      <c r="E98" s="162">
        <v>86.761894880254602</v>
      </c>
    </row>
    <row r="99" spans="1:5" ht="38.25" x14ac:dyDescent="0.2">
      <c r="A99" s="163" t="s">
        <v>281</v>
      </c>
      <c r="B99" s="164" t="s">
        <v>282</v>
      </c>
      <c r="C99" s="165">
        <v>4146.6830000000009</v>
      </c>
      <c r="D99" s="166">
        <v>4143.5003112499999</v>
      </c>
      <c r="E99" s="167">
        <v>99.923247358189641</v>
      </c>
    </row>
    <row r="100" spans="1:5" ht="25.5" x14ac:dyDescent="0.2">
      <c r="A100" s="163" t="s">
        <v>283</v>
      </c>
      <c r="B100" s="164" t="s">
        <v>284</v>
      </c>
      <c r="C100" s="165">
        <v>10135.341999999999</v>
      </c>
      <c r="D100" s="166">
        <v>8434.4034895000004</v>
      </c>
      <c r="E100" s="167">
        <v>83.21774923332633</v>
      </c>
    </row>
    <row r="101" spans="1:5" ht="51" x14ac:dyDescent="0.2">
      <c r="A101" s="163" t="s">
        <v>285</v>
      </c>
      <c r="B101" s="164" t="s">
        <v>286</v>
      </c>
      <c r="C101" s="165">
        <v>57703.375599999999</v>
      </c>
      <c r="D101" s="166">
        <v>49668.584879800001</v>
      </c>
      <c r="E101" s="167">
        <v>86.075700707880259</v>
      </c>
    </row>
    <row r="102" spans="1:5" ht="127.5" x14ac:dyDescent="0.2">
      <c r="A102" s="163" t="s">
        <v>287</v>
      </c>
      <c r="B102" s="164" t="s">
        <v>288</v>
      </c>
      <c r="C102" s="165">
        <v>253.11329999999998</v>
      </c>
      <c r="D102" s="166">
        <v>253.11325708000001</v>
      </c>
      <c r="E102" s="167">
        <v>99.99998304316685</v>
      </c>
    </row>
    <row r="103" spans="1:5" ht="89.25" x14ac:dyDescent="0.2">
      <c r="A103" s="163" t="s">
        <v>289</v>
      </c>
      <c r="B103" s="164" t="s">
        <v>290</v>
      </c>
      <c r="C103" s="165">
        <v>1455.8673999999999</v>
      </c>
      <c r="D103" s="166">
        <v>1439.0396985299999</v>
      </c>
      <c r="E103" s="167">
        <v>98.844146007390506</v>
      </c>
    </row>
    <row r="104" spans="1:5" ht="76.5" x14ac:dyDescent="0.2">
      <c r="A104" s="159" t="s">
        <v>291</v>
      </c>
      <c r="B104" s="160" t="s">
        <v>292</v>
      </c>
      <c r="C104" s="161">
        <v>88510.997499999983</v>
      </c>
      <c r="D104" s="161">
        <v>88448.643154039994</v>
      </c>
      <c r="E104" s="162">
        <v>99.929551866184767</v>
      </c>
    </row>
    <row r="105" spans="1:5" ht="51" x14ac:dyDescent="0.2">
      <c r="A105" s="163" t="s">
        <v>293</v>
      </c>
      <c r="B105" s="164" t="s">
        <v>294</v>
      </c>
      <c r="C105" s="165">
        <v>73102.910599999988</v>
      </c>
      <c r="D105" s="166">
        <v>73098.313787439998</v>
      </c>
      <c r="E105" s="167">
        <v>99.993711861097921</v>
      </c>
    </row>
    <row r="106" spans="1:5" ht="63.75" x14ac:dyDescent="0.2">
      <c r="A106" s="163" t="s">
        <v>295</v>
      </c>
      <c r="B106" s="164" t="s">
        <v>296</v>
      </c>
      <c r="C106" s="165">
        <v>5068.9845999999998</v>
      </c>
      <c r="D106" s="166">
        <v>5062.2105933599996</v>
      </c>
      <c r="E106" s="167">
        <v>99.866363637403836</v>
      </c>
    </row>
    <row r="107" spans="1:5" ht="89.25" x14ac:dyDescent="0.2">
      <c r="A107" s="163" t="s">
        <v>297</v>
      </c>
      <c r="B107" s="164" t="s">
        <v>298</v>
      </c>
      <c r="C107" s="165">
        <v>10339.102299999999</v>
      </c>
      <c r="D107" s="166">
        <v>10288.118773239999</v>
      </c>
      <c r="E107" s="167">
        <v>99.506886330353851</v>
      </c>
    </row>
    <row r="108" spans="1:5" ht="127.5" x14ac:dyDescent="0.2">
      <c r="A108" s="159" t="s">
        <v>299</v>
      </c>
      <c r="B108" s="160" t="s">
        <v>300</v>
      </c>
      <c r="C108" s="161">
        <v>814310.9267999999</v>
      </c>
      <c r="D108" s="161">
        <v>805974.60608005011</v>
      </c>
      <c r="E108" s="162">
        <v>98.97627301248319</v>
      </c>
    </row>
    <row r="109" spans="1:5" ht="114.75" x14ac:dyDescent="0.2">
      <c r="A109" s="163" t="s">
        <v>301</v>
      </c>
      <c r="B109" s="164" t="s">
        <v>302</v>
      </c>
      <c r="C109" s="165">
        <v>575510.41739999992</v>
      </c>
      <c r="D109" s="166">
        <v>570558.20608005009</v>
      </c>
      <c r="E109" s="167">
        <v>99.139509699525064</v>
      </c>
    </row>
    <row r="110" spans="1:5" ht="76.5" x14ac:dyDescent="0.2">
      <c r="A110" s="163" t="s">
        <v>303</v>
      </c>
      <c r="B110" s="164" t="s">
        <v>304</v>
      </c>
      <c r="C110" s="165">
        <v>238800.50940000001</v>
      </c>
      <c r="D110" s="166">
        <v>235416.4</v>
      </c>
      <c r="E110" s="167">
        <v>98.582871783438492</v>
      </c>
    </row>
    <row r="111" spans="1:5" ht="242.25" x14ac:dyDescent="0.2">
      <c r="A111" s="159" t="s">
        <v>305</v>
      </c>
      <c r="B111" s="160" t="s">
        <v>306</v>
      </c>
      <c r="C111" s="161">
        <v>1098579.7595000002</v>
      </c>
      <c r="D111" s="161">
        <v>1095421.3218145201</v>
      </c>
      <c r="E111" s="162">
        <v>99.71249809964479</v>
      </c>
    </row>
    <row r="112" spans="1:5" ht="216.75" x14ac:dyDescent="0.2">
      <c r="A112" s="163" t="s">
        <v>307</v>
      </c>
      <c r="B112" s="164" t="s">
        <v>308</v>
      </c>
      <c r="C112" s="165">
        <v>644843.25710000005</v>
      </c>
      <c r="D112" s="166">
        <v>644493.44999999995</v>
      </c>
      <c r="E112" s="167">
        <v>99.94575315843835</v>
      </c>
    </row>
    <row r="113" spans="1:5" ht="25.5" x14ac:dyDescent="0.2">
      <c r="A113" s="163" t="s">
        <v>309</v>
      </c>
      <c r="B113" s="164" t="s">
        <v>310</v>
      </c>
      <c r="C113" s="165">
        <v>390969.44840000005</v>
      </c>
      <c r="D113" s="166">
        <v>390969.44839999999</v>
      </c>
      <c r="E113" s="167">
        <v>99.999999999999986</v>
      </c>
    </row>
    <row r="114" spans="1:5" ht="89.25" x14ac:dyDescent="0.2">
      <c r="A114" s="169" t="s">
        <v>311</v>
      </c>
      <c r="B114" s="170" t="s">
        <v>312</v>
      </c>
      <c r="C114" s="171">
        <v>62767.053999999989</v>
      </c>
      <c r="D114" s="166">
        <v>59958.423414519995</v>
      </c>
      <c r="E114" s="167">
        <v>95.525310801618957</v>
      </c>
    </row>
  </sheetData>
  <mergeCells count="4">
    <mergeCell ref="D1:E1"/>
    <mergeCell ref="A2:E2"/>
    <mergeCell ref="A3:E3"/>
    <mergeCell ref="A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tabSelected="1" workbookViewId="0">
      <selection activeCell="D61" sqref="D61"/>
    </sheetView>
  </sheetViews>
  <sheetFormatPr defaultRowHeight="12.75" x14ac:dyDescent="0.2"/>
  <cols>
    <col min="1" max="1" width="29.42578125" style="172" customWidth="1"/>
    <col min="2" max="2" width="4" style="172" customWidth="1"/>
    <col min="3" max="3" width="13" style="173" customWidth="1"/>
    <col min="4" max="4" width="16" style="173" customWidth="1"/>
    <col min="5" max="5" width="15.28515625" style="173" customWidth="1"/>
    <col min="6" max="6" width="13.85546875" style="173" customWidth="1"/>
    <col min="7" max="7" width="13.7109375" style="173" customWidth="1"/>
    <col min="8" max="8" width="15.42578125" style="173" customWidth="1"/>
    <col min="9" max="9" width="13.5703125" style="173" customWidth="1"/>
    <col min="10" max="10" width="18.42578125" style="172" customWidth="1"/>
    <col min="11" max="11" width="14.85546875" style="172" customWidth="1"/>
    <col min="12" max="12" width="14" style="172" customWidth="1"/>
    <col min="13" max="16384" width="9.140625" style="172"/>
  </cols>
  <sheetData>
    <row r="1" spans="1:12" s="183" customFormat="1" ht="20.25" x14ac:dyDescent="0.2">
      <c r="A1" s="191"/>
      <c r="B1" s="190"/>
      <c r="C1" s="190"/>
      <c r="D1" s="190"/>
      <c r="E1" s="190"/>
      <c r="F1" s="190"/>
      <c r="G1" s="190"/>
      <c r="H1" s="190"/>
      <c r="I1" s="190"/>
      <c r="K1" s="189" t="s">
        <v>448</v>
      </c>
      <c r="L1" s="189"/>
    </row>
    <row r="2" spans="1:12" s="183" customFormat="1" ht="74.25" customHeight="1" x14ac:dyDescent="0.2">
      <c r="A2" s="188" t="s">
        <v>447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s="183" customFormat="1" ht="20.25" x14ac:dyDescent="0.2">
      <c r="A3" s="188" t="s">
        <v>446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s="183" customFormat="1" x14ac:dyDescent="0.2">
      <c r="A4" s="187" t="s">
        <v>20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s="183" customFormat="1" ht="63.75" x14ac:dyDescent="0.2">
      <c r="A5" s="186" t="s">
        <v>93</v>
      </c>
      <c r="B5" s="184" t="s">
        <v>445</v>
      </c>
      <c r="C5" s="185" t="s">
        <v>444</v>
      </c>
      <c r="D5" s="184" t="s">
        <v>443</v>
      </c>
      <c r="E5" s="184" t="s">
        <v>442</v>
      </c>
      <c r="F5" s="184" t="s">
        <v>441</v>
      </c>
      <c r="G5" s="184" t="s">
        <v>95</v>
      </c>
      <c r="H5" s="184" t="s">
        <v>440</v>
      </c>
      <c r="I5" s="184" t="s">
        <v>439</v>
      </c>
      <c r="J5" s="184" t="s">
        <v>438</v>
      </c>
      <c r="K5" s="184" t="s">
        <v>437</v>
      </c>
      <c r="L5" s="184" t="s">
        <v>436</v>
      </c>
    </row>
    <row r="6" spans="1:12" s="183" customFormat="1" ht="15.75" customHeight="1" x14ac:dyDescent="0.2">
      <c r="A6" s="186" t="s">
        <v>435</v>
      </c>
      <c r="B6" s="184" t="s">
        <v>434</v>
      </c>
      <c r="C6" s="185" t="s">
        <v>433</v>
      </c>
      <c r="D6" s="184" t="s">
        <v>432</v>
      </c>
      <c r="E6" s="184" t="s">
        <v>431</v>
      </c>
      <c r="F6" s="184" t="s">
        <v>430</v>
      </c>
      <c r="G6" s="184" t="s">
        <v>429</v>
      </c>
      <c r="H6" s="184" t="s">
        <v>428</v>
      </c>
      <c r="I6" s="184" t="s">
        <v>427</v>
      </c>
      <c r="J6" s="184" t="s">
        <v>426</v>
      </c>
      <c r="K6" s="184" t="s">
        <v>425</v>
      </c>
      <c r="L6" s="184" t="s">
        <v>424</v>
      </c>
    </row>
    <row r="7" spans="1:12" ht="22.5" customHeight="1" x14ac:dyDescent="0.2">
      <c r="A7" s="182" t="s">
        <v>423</v>
      </c>
      <c r="B7" s="181"/>
      <c r="C7" s="180">
        <v>16441564.1252</v>
      </c>
      <c r="D7" s="180">
        <v>770417.36049999995</v>
      </c>
      <c r="E7" s="180">
        <v>16460848.283</v>
      </c>
      <c r="F7" s="180">
        <v>770277.39870000002</v>
      </c>
      <c r="G7" s="180">
        <v>17491254.3332</v>
      </c>
      <c r="H7" s="180">
        <v>16720836.9727</v>
      </c>
      <c r="I7" s="180">
        <v>16709277.26</v>
      </c>
      <c r="J7" s="180">
        <v>98.329791457473291</v>
      </c>
      <c r="K7" s="180">
        <v>100.11728907087642</v>
      </c>
      <c r="L7" s="180">
        <v>95.529325351380109</v>
      </c>
    </row>
    <row r="8" spans="1:12" ht="38.25" x14ac:dyDescent="0.2">
      <c r="A8" s="179" t="s">
        <v>422</v>
      </c>
      <c r="B8" s="178" t="s">
        <v>421</v>
      </c>
      <c r="C8" s="176">
        <v>386786.17950000003</v>
      </c>
      <c r="D8" s="176">
        <v>0</v>
      </c>
      <c r="E8" s="176">
        <v>386674.9423</v>
      </c>
      <c r="F8" s="176">
        <v>0</v>
      </c>
      <c r="G8" s="176">
        <v>386797.16070000001</v>
      </c>
      <c r="H8" s="177">
        <v>386797.16070000001</v>
      </c>
      <c r="I8" s="176">
        <v>374156.39810000005</v>
      </c>
      <c r="J8" s="175">
        <v>99.997160992603952</v>
      </c>
      <c r="K8" s="175">
        <v>99.971240647702615</v>
      </c>
      <c r="L8" s="175">
        <v>96.731940178380952</v>
      </c>
    </row>
    <row r="9" spans="1:12" ht="38.25" x14ac:dyDescent="0.2">
      <c r="A9" s="179" t="s">
        <v>420</v>
      </c>
      <c r="B9" s="178" t="s">
        <v>419</v>
      </c>
      <c r="C9" s="176">
        <v>559872.2577999999</v>
      </c>
      <c r="D9" s="176">
        <v>20</v>
      </c>
      <c r="E9" s="176">
        <v>559617.1666</v>
      </c>
      <c r="F9" s="176">
        <v>20</v>
      </c>
      <c r="G9" s="176">
        <v>560096.63620000007</v>
      </c>
      <c r="H9" s="177">
        <v>560076.63620000007</v>
      </c>
      <c r="I9" s="176">
        <v>545076.06110000005</v>
      </c>
      <c r="J9" s="175">
        <v>99.963508850969603</v>
      </c>
      <c r="K9" s="175">
        <v>99.954437606713668</v>
      </c>
      <c r="L9" s="175">
        <v>97.31821722731496</v>
      </c>
    </row>
    <row r="10" spans="1:12" ht="38.25" x14ac:dyDescent="0.2">
      <c r="A10" s="179" t="s">
        <v>418</v>
      </c>
      <c r="B10" s="178" t="s">
        <v>417</v>
      </c>
      <c r="C10" s="176">
        <v>1235844.5862999998</v>
      </c>
      <c r="D10" s="176">
        <v>52711.652200000004</v>
      </c>
      <c r="E10" s="176">
        <v>1231883.2752</v>
      </c>
      <c r="F10" s="176">
        <v>52585.386500000001</v>
      </c>
      <c r="G10" s="176">
        <v>1288556.2385</v>
      </c>
      <c r="H10" s="177">
        <v>1235844.5863000001</v>
      </c>
      <c r="I10" s="176">
        <v>1275990.9729000002</v>
      </c>
      <c r="J10" s="175">
        <v>99.999999999999972</v>
      </c>
      <c r="K10" s="175">
        <v>99.679465270640577</v>
      </c>
      <c r="L10" s="175">
        <v>99.024857028000042</v>
      </c>
    </row>
    <row r="11" spans="1:12" ht="51" x14ac:dyDescent="0.2">
      <c r="A11" s="179" t="s">
        <v>416</v>
      </c>
      <c r="B11" s="178" t="s">
        <v>415</v>
      </c>
      <c r="C11" s="176">
        <v>53965.381700000005</v>
      </c>
      <c r="D11" s="176">
        <v>0</v>
      </c>
      <c r="E11" s="176">
        <v>53951.141200000005</v>
      </c>
      <c r="F11" s="176">
        <v>0</v>
      </c>
      <c r="G11" s="176">
        <v>53970.600599999998</v>
      </c>
      <c r="H11" s="177">
        <v>53970.600599999998</v>
      </c>
      <c r="I11" s="176">
        <v>53641.1993</v>
      </c>
      <c r="J11" s="175">
        <v>99.990330105757636</v>
      </c>
      <c r="K11" s="175">
        <v>99.973611786757729</v>
      </c>
      <c r="L11" s="175">
        <v>99.389665306040726</v>
      </c>
    </row>
    <row r="12" spans="1:12" ht="76.5" x14ac:dyDescent="0.2">
      <c r="A12" s="179" t="s">
        <v>414</v>
      </c>
      <c r="B12" s="178" t="s">
        <v>413</v>
      </c>
      <c r="C12" s="176">
        <v>116072.1615</v>
      </c>
      <c r="D12" s="176">
        <v>0</v>
      </c>
      <c r="E12" s="176">
        <v>116065.17090000001</v>
      </c>
      <c r="F12" s="176">
        <v>0</v>
      </c>
      <c r="G12" s="176">
        <v>116072.1615</v>
      </c>
      <c r="H12" s="177">
        <v>116072.1615</v>
      </c>
      <c r="I12" s="176">
        <v>106782.4828</v>
      </c>
      <c r="J12" s="175">
        <v>100</v>
      </c>
      <c r="K12" s="175">
        <v>99.993977367260456</v>
      </c>
      <c r="L12" s="175">
        <v>91.996635041555592</v>
      </c>
    </row>
    <row r="13" spans="1:12" ht="46.5" customHeight="1" x14ac:dyDescent="0.2">
      <c r="A13" s="179" t="s">
        <v>412</v>
      </c>
      <c r="B13" s="178" t="s">
        <v>411</v>
      </c>
      <c r="C13" s="176">
        <v>37088.234100000001</v>
      </c>
      <c r="D13" s="176">
        <v>0</v>
      </c>
      <c r="E13" s="176">
        <v>37086.117200000001</v>
      </c>
      <c r="F13" s="176">
        <v>0</v>
      </c>
      <c r="G13" s="176">
        <v>37088.234100000001</v>
      </c>
      <c r="H13" s="177">
        <v>37088.234100000001</v>
      </c>
      <c r="I13" s="176">
        <v>36514.5412</v>
      </c>
      <c r="J13" s="175">
        <v>100</v>
      </c>
      <c r="K13" s="175">
        <v>99.994292259927249</v>
      </c>
      <c r="L13" s="175">
        <v>98.453167388737967</v>
      </c>
    </row>
    <row r="14" spans="1:12" ht="66.75" customHeight="1" x14ac:dyDescent="0.2">
      <c r="A14" s="179" t="s">
        <v>410</v>
      </c>
      <c r="B14" s="178" t="s">
        <v>409</v>
      </c>
      <c r="C14" s="176">
        <v>699147.01429999992</v>
      </c>
      <c r="D14" s="176">
        <v>97.825199999999995</v>
      </c>
      <c r="E14" s="176">
        <v>699119.82020000007</v>
      </c>
      <c r="F14" s="176">
        <v>97.825199999999995</v>
      </c>
      <c r="G14" s="176">
        <v>699244.8395</v>
      </c>
      <c r="H14" s="177">
        <v>699147.01430000004</v>
      </c>
      <c r="I14" s="176">
        <v>693805.3358</v>
      </c>
      <c r="J14" s="175">
        <v>99.999999999999972</v>
      </c>
      <c r="K14" s="175">
        <v>99.996110388881931</v>
      </c>
      <c r="L14" s="175">
        <v>99.222088831733174</v>
      </c>
    </row>
    <row r="15" spans="1:12" ht="89.25" x14ac:dyDescent="0.2">
      <c r="A15" s="179" t="s">
        <v>408</v>
      </c>
      <c r="B15" s="178" t="s">
        <v>407</v>
      </c>
      <c r="C15" s="176">
        <v>188553.08040000001</v>
      </c>
      <c r="D15" s="176">
        <v>38.400100000000002</v>
      </c>
      <c r="E15" s="176">
        <v>188441.5503</v>
      </c>
      <c r="F15" s="176">
        <v>31.203900000000001</v>
      </c>
      <c r="G15" s="176">
        <v>190947.06230000002</v>
      </c>
      <c r="H15" s="177">
        <v>190908.66220000002</v>
      </c>
      <c r="I15" s="176">
        <v>185098.34640000001</v>
      </c>
      <c r="J15" s="175">
        <v>98.766121048225529</v>
      </c>
      <c r="K15" s="175">
        <v>99.940849494602048</v>
      </c>
      <c r="L15" s="175">
        <v>96.936996134137431</v>
      </c>
    </row>
    <row r="16" spans="1:12" ht="51" x14ac:dyDescent="0.2">
      <c r="A16" s="179" t="s">
        <v>406</v>
      </c>
      <c r="B16" s="178" t="s">
        <v>405</v>
      </c>
      <c r="C16" s="176">
        <v>106043.3288</v>
      </c>
      <c r="D16" s="176">
        <v>35.5</v>
      </c>
      <c r="E16" s="176">
        <v>105498.63220000001</v>
      </c>
      <c r="F16" s="176">
        <v>35.5</v>
      </c>
      <c r="G16" s="176">
        <v>107194.3288</v>
      </c>
      <c r="H16" s="177">
        <v>107158.8288</v>
      </c>
      <c r="I16" s="176">
        <v>88719.220600000001</v>
      </c>
      <c r="J16" s="175">
        <v>98.959021844031199</v>
      </c>
      <c r="K16" s="175">
        <v>99.486345245699241</v>
      </c>
      <c r="L16" s="175">
        <v>82.764845484997338</v>
      </c>
    </row>
    <row r="17" spans="1:12" ht="51" x14ac:dyDescent="0.2">
      <c r="A17" s="179" t="s">
        <v>404</v>
      </c>
      <c r="B17" s="178" t="s">
        <v>403</v>
      </c>
      <c r="C17" s="176">
        <v>40084.092700000001</v>
      </c>
      <c r="D17" s="176">
        <v>0</v>
      </c>
      <c r="E17" s="176">
        <v>40076.509700000002</v>
      </c>
      <c r="F17" s="176">
        <v>0</v>
      </c>
      <c r="G17" s="176">
        <v>40136.459200000005</v>
      </c>
      <c r="H17" s="177">
        <v>40136.459200000005</v>
      </c>
      <c r="I17" s="176">
        <v>38164.5723</v>
      </c>
      <c r="J17" s="175">
        <v>99.869528849719742</v>
      </c>
      <c r="K17" s="175">
        <v>99.98108227107258</v>
      </c>
      <c r="L17" s="175">
        <v>95.087043203850925</v>
      </c>
    </row>
    <row r="18" spans="1:12" ht="38.25" x14ac:dyDescent="0.2">
      <c r="A18" s="179" t="s">
        <v>402</v>
      </c>
      <c r="B18" s="178" t="s">
        <v>401</v>
      </c>
      <c r="C18" s="176">
        <v>70023.880900000004</v>
      </c>
      <c r="D18" s="176">
        <v>1152</v>
      </c>
      <c r="E18" s="176">
        <v>69904.364600000001</v>
      </c>
      <c r="F18" s="176">
        <v>1152</v>
      </c>
      <c r="G18" s="176">
        <v>72003.999200000006</v>
      </c>
      <c r="H18" s="177">
        <v>70851.999200000006</v>
      </c>
      <c r="I18" s="176">
        <v>62044.830799999996</v>
      </c>
      <c r="J18" s="175">
        <v>98.831199811790199</v>
      </c>
      <c r="K18" s="175">
        <v>99.829320656804668</v>
      </c>
      <c r="L18" s="175">
        <v>86.168589924655166</v>
      </c>
    </row>
    <row r="19" spans="1:12" ht="51" x14ac:dyDescent="0.2">
      <c r="A19" s="179" t="s">
        <v>400</v>
      </c>
      <c r="B19" s="178" t="s">
        <v>399</v>
      </c>
      <c r="C19" s="176">
        <v>195302.66390000001</v>
      </c>
      <c r="D19" s="176">
        <v>317.10000000000002</v>
      </c>
      <c r="E19" s="176">
        <v>195099.5509</v>
      </c>
      <c r="F19" s="176">
        <v>310.62479999999999</v>
      </c>
      <c r="G19" s="176">
        <v>195762.67190000002</v>
      </c>
      <c r="H19" s="177">
        <v>195445.57190000001</v>
      </c>
      <c r="I19" s="176">
        <v>187492.89110000001</v>
      </c>
      <c r="J19" s="175">
        <v>99.926880922084479</v>
      </c>
      <c r="K19" s="175">
        <v>99.89600090651912</v>
      </c>
      <c r="L19" s="175">
        <v>95.775608945394652</v>
      </c>
    </row>
    <row r="20" spans="1:12" ht="51" x14ac:dyDescent="0.2">
      <c r="A20" s="179" t="s">
        <v>398</v>
      </c>
      <c r="B20" s="178" t="s">
        <v>397</v>
      </c>
      <c r="C20" s="176">
        <v>111220.3541</v>
      </c>
      <c r="D20" s="176">
        <v>0</v>
      </c>
      <c r="E20" s="176">
        <v>111201.66559999999</v>
      </c>
      <c r="F20" s="176">
        <v>0</v>
      </c>
      <c r="G20" s="176">
        <v>113663.10059999999</v>
      </c>
      <c r="H20" s="177">
        <v>113663.10059999999</v>
      </c>
      <c r="I20" s="176">
        <v>105795.78090000001</v>
      </c>
      <c r="J20" s="175">
        <v>97.850888734245927</v>
      </c>
      <c r="K20" s="175">
        <v>99.98319687061668</v>
      </c>
      <c r="L20" s="175">
        <v>93.078387217601573</v>
      </c>
    </row>
    <row r="21" spans="1:12" ht="62.25" customHeight="1" x14ac:dyDescent="0.2">
      <c r="A21" s="179" t="s">
        <v>396</v>
      </c>
      <c r="B21" s="178" t="s">
        <v>395</v>
      </c>
      <c r="C21" s="176">
        <v>277835.6973</v>
      </c>
      <c r="D21" s="176">
        <v>0</v>
      </c>
      <c r="E21" s="176">
        <v>277751.69680000003</v>
      </c>
      <c r="F21" s="176">
        <v>0</v>
      </c>
      <c r="G21" s="176">
        <v>277851.3015</v>
      </c>
      <c r="H21" s="177">
        <v>277851.3015</v>
      </c>
      <c r="I21" s="176">
        <v>263704.88659999997</v>
      </c>
      <c r="J21" s="175">
        <v>99.994383974479959</v>
      </c>
      <c r="K21" s="175">
        <v>99.969766124073942</v>
      </c>
      <c r="L21" s="175">
        <v>94.908638245122617</v>
      </c>
    </row>
    <row r="22" spans="1:12" ht="51" x14ac:dyDescent="0.2">
      <c r="A22" s="179" t="s">
        <v>394</v>
      </c>
      <c r="B22" s="178" t="s">
        <v>393</v>
      </c>
      <c r="C22" s="176">
        <v>72076.685700000002</v>
      </c>
      <c r="D22" s="176">
        <v>0</v>
      </c>
      <c r="E22" s="176">
        <v>72076.685700000002</v>
      </c>
      <c r="F22" s="176">
        <v>0</v>
      </c>
      <c r="G22" s="176">
        <v>72076.685700000002</v>
      </c>
      <c r="H22" s="177">
        <v>72076.685700000002</v>
      </c>
      <c r="I22" s="176">
        <v>67258.988500000007</v>
      </c>
      <c r="J22" s="175">
        <v>100</v>
      </c>
      <c r="K22" s="175">
        <v>100</v>
      </c>
      <c r="L22" s="175">
        <v>93.315873013289803</v>
      </c>
    </row>
    <row r="23" spans="1:12" ht="76.5" x14ac:dyDescent="0.2">
      <c r="A23" s="179" t="s">
        <v>392</v>
      </c>
      <c r="B23" s="178" t="s">
        <v>391</v>
      </c>
      <c r="C23" s="176">
        <v>9259.8785000000007</v>
      </c>
      <c r="D23" s="176">
        <v>0</v>
      </c>
      <c r="E23" s="176">
        <v>9259.8785000000007</v>
      </c>
      <c r="F23" s="176">
        <v>0</v>
      </c>
      <c r="G23" s="176">
        <v>9259.8785000000007</v>
      </c>
      <c r="H23" s="177">
        <v>9259.8785000000007</v>
      </c>
      <c r="I23" s="176">
        <v>8788.8375999999989</v>
      </c>
      <c r="J23" s="175">
        <v>100</v>
      </c>
      <c r="K23" s="175">
        <v>100</v>
      </c>
      <c r="L23" s="175">
        <v>94.913098481799722</v>
      </c>
    </row>
    <row r="24" spans="1:12" ht="63.75" x14ac:dyDescent="0.2">
      <c r="A24" s="179" t="s">
        <v>390</v>
      </c>
      <c r="B24" s="178" t="s">
        <v>389</v>
      </c>
      <c r="C24" s="176">
        <v>9922.8672999999999</v>
      </c>
      <c r="D24" s="176">
        <v>0</v>
      </c>
      <c r="E24" s="176">
        <v>9922.8672999999999</v>
      </c>
      <c r="F24" s="176">
        <v>0</v>
      </c>
      <c r="G24" s="176">
        <v>9922.8672999999999</v>
      </c>
      <c r="H24" s="177">
        <v>9922.8672999999999</v>
      </c>
      <c r="I24" s="176">
        <v>9721.358400000001</v>
      </c>
      <c r="J24" s="175">
        <v>100</v>
      </c>
      <c r="K24" s="175">
        <v>100</v>
      </c>
      <c r="L24" s="175">
        <v>97.969247255780601</v>
      </c>
    </row>
    <row r="25" spans="1:12" ht="63.75" x14ac:dyDescent="0.2">
      <c r="A25" s="179" t="s">
        <v>388</v>
      </c>
      <c r="B25" s="178" t="s">
        <v>387</v>
      </c>
      <c r="C25" s="176">
        <v>10894.786</v>
      </c>
      <c r="D25" s="176">
        <v>0</v>
      </c>
      <c r="E25" s="176">
        <v>10894.785900000001</v>
      </c>
      <c r="F25" s="176">
        <v>0</v>
      </c>
      <c r="G25" s="176">
        <v>10894.786</v>
      </c>
      <c r="H25" s="177">
        <v>10894.786</v>
      </c>
      <c r="I25" s="176">
        <v>6853.4690000000001</v>
      </c>
      <c r="J25" s="175">
        <v>100</v>
      </c>
      <c r="K25" s="175">
        <v>99.999999082129747</v>
      </c>
      <c r="L25" s="175">
        <v>62.905953361543766</v>
      </c>
    </row>
    <row r="26" spans="1:12" ht="51" x14ac:dyDescent="0.2">
      <c r="A26" s="179" t="s">
        <v>386</v>
      </c>
      <c r="B26" s="178" t="s">
        <v>385</v>
      </c>
      <c r="C26" s="176">
        <v>195600.6194</v>
      </c>
      <c r="D26" s="176">
        <v>0</v>
      </c>
      <c r="E26" s="176">
        <v>195276.32390000002</v>
      </c>
      <c r="F26" s="176">
        <v>0</v>
      </c>
      <c r="G26" s="176">
        <v>216617.33960000001</v>
      </c>
      <c r="H26" s="177">
        <v>216617.33960000001</v>
      </c>
      <c r="I26" s="176">
        <v>161261.4552</v>
      </c>
      <c r="J26" s="175">
        <v>90.297766448979132</v>
      </c>
      <c r="K26" s="175">
        <v>99.834205279617848</v>
      </c>
      <c r="L26" s="175">
        <v>74.445312410253607</v>
      </c>
    </row>
    <row r="27" spans="1:12" ht="51" x14ac:dyDescent="0.2">
      <c r="A27" s="179" t="s">
        <v>384</v>
      </c>
      <c r="B27" s="178" t="s">
        <v>383</v>
      </c>
      <c r="C27" s="176">
        <v>63126.229599999999</v>
      </c>
      <c r="D27" s="176">
        <v>0</v>
      </c>
      <c r="E27" s="176">
        <v>63126.229299999999</v>
      </c>
      <c r="F27" s="176">
        <v>0</v>
      </c>
      <c r="G27" s="176">
        <v>63126.229599999999</v>
      </c>
      <c r="H27" s="177">
        <v>63126.229599999999</v>
      </c>
      <c r="I27" s="176">
        <v>62316.905500000001</v>
      </c>
      <c r="J27" s="175">
        <v>100</v>
      </c>
      <c r="K27" s="175">
        <v>99.999999524761733</v>
      </c>
      <c r="L27" s="175">
        <v>98.717927389092793</v>
      </c>
    </row>
    <row r="28" spans="1:12" ht="51" x14ac:dyDescent="0.2">
      <c r="A28" s="179" t="s">
        <v>382</v>
      </c>
      <c r="B28" s="178" t="s">
        <v>381</v>
      </c>
      <c r="C28" s="176">
        <v>142148.00209999998</v>
      </c>
      <c r="D28" s="176">
        <v>0</v>
      </c>
      <c r="E28" s="176">
        <v>142128.18109999999</v>
      </c>
      <c r="F28" s="176">
        <v>0</v>
      </c>
      <c r="G28" s="176">
        <v>142189.33790000001</v>
      </c>
      <c r="H28" s="177">
        <v>142189.33790000001</v>
      </c>
      <c r="I28" s="176">
        <v>140629.1838</v>
      </c>
      <c r="J28" s="175">
        <v>99.970929043899844</v>
      </c>
      <c r="K28" s="175">
        <v>99.986056082598992</v>
      </c>
      <c r="L28" s="175">
        <v>98.902762947600721</v>
      </c>
    </row>
    <row r="29" spans="1:12" ht="43.5" customHeight="1" x14ac:dyDescent="0.2">
      <c r="A29" s="179" t="s">
        <v>380</v>
      </c>
      <c r="B29" s="178" t="s">
        <v>379</v>
      </c>
      <c r="C29" s="176">
        <v>862951.38989999995</v>
      </c>
      <c r="D29" s="176">
        <v>0</v>
      </c>
      <c r="E29" s="176">
        <v>862773.29320000007</v>
      </c>
      <c r="F29" s="176">
        <v>0</v>
      </c>
      <c r="G29" s="176">
        <v>862954.04910000006</v>
      </c>
      <c r="H29" s="177">
        <v>862954.04910000006</v>
      </c>
      <c r="I29" s="176">
        <v>813669.60220000008</v>
      </c>
      <c r="J29" s="175">
        <v>99.999691849177495</v>
      </c>
      <c r="K29" s="175">
        <v>99.979361908204282</v>
      </c>
      <c r="L29" s="175">
        <v>94.288867761684386</v>
      </c>
    </row>
    <row r="30" spans="1:12" ht="78.75" customHeight="1" x14ac:dyDescent="0.2">
      <c r="A30" s="179" t="s">
        <v>378</v>
      </c>
      <c r="B30" s="178" t="s">
        <v>377</v>
      </c>
      <c r="C30" s="176">
        <v>254141.22440000001</v>
      </c>
      <c r="D30" s="176">
        <v>0</v>
      </c>
      <c r="E30" s="176">
        <v>254115.99619999999</v>
      </c>
      <c r="F30" s="176">
        <v>0</v>
      </c>
      <c r="G30" s="176">
        <v>254141.22440000001</v>
      </c>
      <c r="H30" s="177">
        <v>254141.22440000001</v>
      </c>
      <c r="I30" s="176">
        <v>249503.40599999999</v>
      </c>
      <c r="J30" s="175">
        <v>100</v>
      </c>
      <c r="K30" s="175">
        <v>99.990073157135541</v>
      </c>
      <c r="L30" s="175">
        <v>98.175101890317322</v>
      </c>
    </row>
    <row r="31" spans="1:12" ht="43.5" customHeight="1" x14ac:dyDescent="0.2">
      <c r="A31" s="179" t="s">
        <v>376</v>
      </c>
      <c r="B31" s="178" t="s">
        <v>375</v>
      </c>
      <c r="C31" s="176">
        <v>12359.3557</v>
      </c>
      <c r="D31" s="176">
        <v>0</v>
      </c>
      <c r="E31" s="176">
        <v>12357.906199999999</v>
      </c>
      <c r="F31" s="176">
        <v>0</v>
      </c>
      <c r="G31" s="176">
        <v>12359.5162</v>
      </c>
      <c r="H31" s="177">
        <v>12359.5162</v>
      </c>
      <c r="I31" s="176">
        <v>11877.632300000001</v>
      </c>
      <c r="J31" s="175">
        <v>99.998701405480588</v>
      </c>
      <c r="K31" s="175">
        <v>99.988272042368678</v>
      </c>
      <c r="L31" s="175">
        <v>96.101110333105126</v>
      </c>
    </row>
    <row r="32" spans="1:12" ht="54" customHeight="1" x14ac:dyDescent="0.2">
      <c r="A32" s="179" t="s">
        <v>374</v>
      </c>
      <c r="B32" s="178" t="s">
        <v>373</v>
      </c>
      <c r="C32" s="176">
        <v>82541.070599999992</v>
      </c>
      <c r="D32" s="176">
        <v>2.9937</v>
      </c>
      <c r="E32" s="176">
        <v>82269.862299999993</v>
      </c>
      <c r="F32" s="176">
        <v>2.9691999999999998</v>
      </c>
      <c r="G32" s="176">
        <v>82553.599199999997</v>
      </c>
      <c r="H32" s="177">
        <v>82550.605499999991</v>
      </c>
      <c r="I32" s="176">
        <v>76400.112200000003</v>
      </c>
      <c r="J32" s="175">
        <v>99.988449630451228</v>
      </c>
      <c r="K32" s="175">
        <v>99.671426239048571</v>
      </c>
      <c r="L32" s="175">
        <v>92.546070601849678</v>
      </c>
    </row>
    <row r="33" spans="1:12" ht="64.5" customHeight="1" x14ac:dyDescent="0.2">
      <c r="A33" s="179" t="s">
        <v>372</v>
      </c>
      <c r="B33" s="178" t="s">
        <v>371</v>
      </c>
      <c r="C33" s="176">
        <v>53018.229500000001</v>
      </c>
      <c r="D33" s="176">
        <v>0</v>
      </c>
      <c r="E33" s="176">
        <v>52909.3874</v>
      </c>
      <c r="F33" s="176">
        <v>0</v>
      </c>
      <c r="G33" s="176">
        <v>53018.394399999997</v>
      </c>
      <c r="H33" s="177">
        <v>53018.394399999997</v>
      </c>
      <c r="I33" s="176">
        <v>46900.684500000003</v>
      </c>
      <c r="J33" s="175">
        <v>99.999688975869859</v>
      </c>
      <c r="K33" s="175">
        <v>99.794708157879924</v>
      </c>
      <c r="L33" s="175">
        <v>88.461155851222856</v>
      </c>
    </row>
    <row r="34" spans="1:12" ht="51" x14ac:dyDescent="0.2">
      <c r="A34" s="179" t="s">
        <v>370</v>
      </c>
      <c r="B34" s="178" t="s">
        <v>369</v>
      </c>
      <c r="C34" s="176">
        <v>33745.096600000004</v>
      </c>
      <c r="D34" s="176">
        <v>0</v>
      </c>
      <c r="E34" s="176">
        <v>33739.236400000002</v>
      </c>
      <c r="F34" s="176">
        <v>0</v>
      </c>
      <c r="G34" s="176">
        <v>33747.858799999995</v>
      </c>
      <c r="H34" s="177">
        <v>33747.858799999995</v>
      </c>
      <c r="I34" s="176">
        <v>33324.487500000003</v>
      </c>
      <c r="J34" s="175">
        <v>99.991815184434785</v>
      </c>
      <c r="K34" s="175">
        <v>99.982633921397621</v>
      </c>
      <c r="L34" s="175">
        <v>98.745486928492213</v>
      </c>
    </row>
    <row r="35" spans="1:12" ht="51" x14ac:dyDescent="0.2">
      <c r="A35" s="179" t="s">
        <v>368</v>
      </c>
      <c r="B35" s="178" t="s">
        <v>367</v>
      </c>
      <c r="C35" s="176">
        <v>11437.990300000001</v>
      </c>
      <c r="D35" s="176">
        <v>0</v>
      </c>
      <c r="E35" s="176">
        <v>11406.5401</v>
      </c>
      <c r="F35" s="176">
        <v>0</v>
      </c>
      <c r="G35" s="176">
        <v>11437.990300000001</v>
      </c>
      <c r="H35" s="177">
        <v>11437.990300000001</v>
      </c>
      <c r="I35" s="176">
        <v>11169.3704</v>
      </c>
      <c r="J35" s="175">
        <v>100</v>
      </c>
      <c r="K35" s="175">
        <v>99.725037360802787</v>
      </c>
      <c r="L35" s="175">
        <v>97.651511384827799</v>
      </c>
    </row>
    <row r="36" spans="1:12" ht="51" x14ac:dyDescent="0.2">
      <c r="A36" s="179" t="s">
        <v>366</v>
      </c>
      <c r="B36" s="178" t="s">
        <v>365</v>
      </c>
      <c r="C36" s="176">
        <v>2001.1326000000001</v>
      </c>
      <c r="D36" s="176">
        <v>0</v>
      </c>
      <c r="E36" s="176">
        <v>2001.1323</v>
      </c>
      <c r="F36" s="176">
        <v>0</v>
      </c>
      <c r="G36" s="176">
        <v>2001.1326000000001</v>
      </c>
      <c r="H36" s="177">
        <v>2001.1326000000001</v>
      </c>
      <c r="I36" s="176">
        <v>1973.403</v>
      </c>
      <c r="J36" s="175">
        <v>100</v>
      </c>
      <c r="K36" s="175">
        <v>99.999985008489688</v>
      </c>
      <c r="L36" s="175">
        <v>98.614304719237495</v>
      </c>
    </row>
    <row r="37" spans="1:12" ht="63.75" x14ac:dyDescent="0.2">
      <c r="A37" s="179" t="s">
        <v>364</v>
      </c>
      <c r="B37" s="178" t="s">
        <v>363</v>
      </c>
      <c r="C37" s="176">
        <v>53644.0841</v>
      </c>
      <c r="D37" s="176">
        <v>0</v>
      </c>
      <c r="E37" s="176">
        <v>53644.0841</v>
      </c>
      <c r="F37" s="176">
        <v>0</v>
      </c>
      <c r="G37" s="176">
        <v>53644.0841</v>
      </c>
      <c r="H37" s="177">
        <v>53644.0841</v>
      </c>
      <c r="I37" s="176">
        <v>53080.038500000002</v>
      </c>
      <c r="J37" s="175">
        <v>100</v>
      </c>
      <c r="K37" s="175">
        <v>100</v>
      </c>
      <c r="L37" s="175">
        <v>98.948540907234914</v>
      </c>
    </row>
    <row r="38" spans="1:12" ht="54" customHeight="1" x14ac:dyDescent="0.2">
      <c r="A38" s="179" t="s">
        <v>362</v>
      </c>
      <c r="B38" s="178" t="s">
        <v>361</v>
      </c>
      <c r="C38" s="176">
        <v>14148.8681</v>
      </c>
      <c r="D38" s="176">
        <v>0</v>
      </c>
      <c r="E38" s="176">
        <v>14148.867900000001</v>
      </c>
      <c r="F38" s="176">
        <v>0</v>
      </c>
      <c r="G38" s="176">
        <v>14148.8681</v>
      </c>
      <c r="H38" s="177">
        <v>14148.8681</v>
      </c>
      <c r="I38" s="176">
        <v>13884.847900000001</v>
      </c>
      <c r="J38" s="175">
        <v>100</v>
      </c>
      <c r="K38" s="175">
        <v>99.99999858645937</v>
      </c>
      <c r="L38" s="175">
        <v>98.133983594065739</v>
      </c>
    </row>
    <row r="39" spans="1:12" ht="94.5" customHeight="1" x14ac:dyDescent="0.2">
      <c r="A39" s="179" t="s">
        <v>360</v>
      </c>
      <c r="B39" s="178" t="s">
        <v>359</v>
      </c>
      <c r="C39" s="176">
        <v>1041267.8882</v>
      </c>
      <c r="D39" s="176">
        <v>0</v>
      </c>
      <c r="E39" s="176">
        <v>1041267.8882</v>
      </c>
      <c r="F39" s="176">
        <v>0</v>
      </c>
      <c r="G39" s="176">
        <v>1041617.6952999999</v>
      </c>
      <c r="H39" s="177">
        <v>1041617.6952999999</v>
      </c>
      <c r="I39" s="176">
        <v>1041040.486</v>
      </c>
      <c r="J39" s="175">
        <v>99.966416939575993</v>
      </c>
      <c r="K39" s="175">
        <v>100</v>
      </c>
      <c r="L39" s="175">
        <v>99.944585302015852</v>
      </c>
    </row>
    <row r="40" spans="1:12" ht="63.75" x14ac:dyDescent="0.2">
      <c r="A40" s="179" t="s">
        <v>358</v>
      </c>
      <c r="B40" s="178" t="s">
        <v>357</v>
      </c>
      <c r="C40" s="176">
        <v>65921.705199999997</v>
      </c>
      <c r="D40" s="176">
        <v>0</v>
      </c>
      <c r="E40" s="176">
        <v>65921.705199999997</v>
      </c>
      <c r="F40" s="176">
        <v>0</v>
      </c>
      <c r="G40" s="176">
        <v>65921.705199999997</v>
      </c>
      <c r="H40" s="177">
        <v>65921.705199999997</v>
      </c>
      <c r="I40" s="176">
        <v>64262.6276</v>
      </c>
      <c r="J40" s="175">
        <v>100</v>
      </c>
      <c r="K40" s="175">
        <v>100</v>
      </c>
      <c r="L40" s="175">
        <v>97.483260490658552</v>
      </c>
    </row>
    <row r="41" spans="1:12" ht="51" x14ac:dyDescent="0.2">
      <c r="A41" s="179" t="s">
        <v>356</v>
      </c>
      <c r="B41" s="178" t="s">
        <v>355</v>
      </c>
      <c r="C41" s="176">
        <v>25576.268199999999</v>
      </c>
      <c r="D41" s="176">
        <v>0</v>
      </c>
      <c r="E41" s="176">
        <v>25576.267399999997</v>
      </c>
      <c r="F41" s="176">
        <v>0</v>
      </c>
      <c r="G41" s="176">
        <v>25576.268199999999</v>
      </c>
      <c r="H41" s="177">
        <v>25576.268199999999</v>
      </c>
      <c r="I41" s="176">
        <v>22428.420399999999</v>
      </c>
      <c r="J41" s="175">
        <v>100</v>
      </c>
      <c r="K41" s="175">
        <v>99.999996872100354</v>
      </c>
      <c r="L41" s="175">
        <v>87.692310014171653</v>
      </c>
    </row>
    <row r="42" spans="1:12" ht="63.75" x14ac:dyDescent="0.2">
      <c r="A42" s="179" t="s">
        <v>354</v>
      </c>
      <c r="B42" s="178" t="s">
        <v>353</v>
      </c>
      <c r="C42" s="176">
        <v>1234287.3029</v>
      </c>
      <c r="D42" s="176">
        <v>0</v>
      </c>
      <c r="E42" s="176">
        <v>1229350.3829999999</v>
      </c>
      <c r="F42" s="176">
        <v>0</v>
      </c>
      <c r="G42" s="176">
        <v>1342409.2660000001</v>
      </c>
      <c r="H42" s="177">
        <v>1342409.2660000001</v>
      </c>
      <c r="I42" s="176">
        <v>1182671.2575000001</v>
      </c>
      <c r="J42" s="175">
        <v>91.945678129727682</v>
      </c>
      <c r="K42" s="175">
        <v>99.600018578462198</v>
      </c>
      <c r="L42" s="175">
        <v>88.100647653008679</v>
      </c>
    </row>
    <row r="43" spans="1:12" ht="51" x14ac:dyDescent="0.2">
      <c r="A43" s="179" t="s">
        <v>352</v>
      </c>
      <c r="B43" s="178" t="s">
        <v>351</v>
      </c>
      <c r="C43" s="176">
        <v>113050.35799999999</v>
      </c>
      <c r="D43" s="176">
        <v>0</v>
      </c>
      <c r="E43" s="176">
        <v>112944.36159999999</v>
      </c>
      <c r="F43" s="176">
        <v>0</v>
      </c>
      <c r="G43" s="176">
        <v>113050.35799999999</v>
      </c>
      <c r="H43" s="177">
        <v>113050.35799999999</v>
      </c>
      <c r="I43" s="176">
        <v>96153.7592</v>
      </c>
      <c r="J43" s="175">
        <v>100</v>
      </c>
      <c r="K43" s="175">
        <v>99.906239660028319</v>
      </c>
      <c r="L43" s="175">
        <v>85.053918360877731</v>
      </c>
    </row>
    <row r="44" spans="1:12" ht="38.25" x14ac:dyDescent="0.2">
      <c r="A44" s="179" t="s">
        <v>350</v>
      </c>
      <c r="B44" s="178" t="s">
        <v>349</v>
      </c>
      <c r="C44" s="176">
        <v>287566.87030000001</v>
      </c>
      <c r="D44" s="176">
        <v>16.975200000000001</v>
      </c>
      <c r="E44" s="176">
        <v>318833.56780000002</v>
      </c>
      <c r="F44" s="176">
        <v>16.975200000000001</v>
      </c>
      <c r="G44" s="176">
        <v>287583.8455</v>
      </c>
      <c r="H44" s="177">
        <v>287566.87030000001</v>
      </c>
      <c r="I44" s="176">
        <v>313360.97480000003</v>
      </c>
      <c r="J44" s="175">
        <v>100</v>
      </c>
      <c r="K44" s="175">
        <v>110.87284410314078</v>
      </c>
      <c r="L44" s="175">
        <v>108.96334397893015</v>
      </c>
    </row>
    <row r="45" spans="1:12" ht="63.75" x14ac:dyDescent="0.2">
      <c r="A45" s="179" t="s">
        <v>348</v>
      </c>
      <c r="B45" s="178" t="s">
        <v>347</v>
      </c>
      <c r="C45" s="176">
        <v>741.9</v>
      </c>
      <c r="D45" s="176">
        <v>0</v>
      </c>
      <c r="E45" s="176">
        <v>691.9</v>
      </c>
      <c r="F45" s="176">
        <v>0</v>
      </c>
      <c r="G45" s="176">
        <v>741.9</v>
      </c>
      <c r="H45" s="177">
        <v>741.9</v>
      </c>
      <c r="I45" s="176">
        <v>691.9</v>
      </c>
      <c r="J45" s="175">
        <v>100</v>
      </c>
      <c r="K45" s="175">
        <v>93.260547243563821</v>
      </c>
      <c r="L45" s="175">
        <v>93.260547243563821</v>
      </c>
    </row>
    <row r="46" spans="1:12" ht="51" x14ac:dyDescent="0.2">
      <c r="A46" s="179" t="s">
        <v>346</v>
      </c>
      <c r="B46" s="178" t="s">
        <v>345</v>
      </c>
      <c r="C46" s="176">
        <v>9383.0384000000013</v>
      </c>
      <c r="D46" s="176">
        <v>419.75</v>
      </c>
      <c r="E46" s="176">
        <v>9383.0384000000013</v>
      </c>
      <c r="F46" s="176">
        <v>419.75</v>
      </c>
      <c r="G46" s="176">
        <v>9802.7884000000013</v>
      </c>
      <c r="H46" s="177">
        <v>9383.0384000000013</v>
      </c>
      <c r="I46" s="176">
        <v>9333.6556999999993</v>
      </c>
      <c r="J46" s="175">
        <v>100</v>
      </c>
      <c r="K46" s="175">
        <v>100</v>
      </c>
      <c r="L46" s="175">
        <v>95.214293312706801</v>
      </c>
    </row>
    <row r="47" spans="1:12" ht="76.5" x14ac:dyDescent="0.2">
      <c r="A47" s="179" t="s">
        <v>344</v>
      </c>
      <c r="B47" s="178" t="s">
        <v>343</v>
      </c>
      <c r="C47" s="176">
        <v>155034.80240000002</v>
      </c>
      <c r="D47" s="176">
        <v>0</v>
      </c>
      <c r="E47" s="176">
        <v>155027.77240000002</v>
      </c>
      <c r="F47" s="176">
        <v>0</v>
      </c>
      <c r="G47" s="176">
        <v>155066.18400000001</v>
      </c>
      <c r="H47" s="177">
        <v>155066.18400000001</v>
      </c>
      <c r="I47" s="176">
        <v>138704.3216</v>
      </c>
      <c r="J47" s="175">
        <v>99.97976244775586</v>
      </c>
      <c r="K47" s="175">
        <v>99.995465534259935</v>
      </c>
      <c r="L47" s="175">
        <v>89.44846517922953</v>
      </c>
    </row>
    <row r="48" spans="1:12" ht="51" x14ac:dyDescent="0.2">
      <c r="A48" s="179" t="s">
        <v>342</v>
      </c>
      <c r="B48" s="178" t="s">
        <v>341</v>
      </c>
      <c r="C48" s="176">
        <v>3350.1448999999998</v>
      </c>
      <c r="D48" s="176">
        <v>2.5</v>
      </c>
      <c r="E48" s="176">
        <v>3350.1441</v>
      </c>
      <c r="F48" s="176">
        <v>2.5</v>
      </c>
      <c r="G48" s="176">
        <v>3352.6448999999998</v>
      </c>
      <c r="H48" s="177">
        <v>3350.1448999999998</v>
      </c>
      <c r="I48" s="176">
        <v>2536.4675999999999</v>
      </c>
      <c r="J48" s="175">
        <v>100</v>
      </c>
      <c r="K48" s="175">
        <v>99.999976120435875</v>
      </c>
      <c r="L48" s="175">
        <v>75.655718862442015</v>
      </c>
    </row>
    <row r="49" spans="1:12" ht="15.75" x14ac:dyDescent="0.2">
      <c r="A49" s="179" t="s">
        <v>340</v>
      </c>
      <c r="B49" s="178" t="s">
        <v>339</v>
      </c>
      <c r="C49" s="176">
        <v>2305803.4145</v>
      </c>
      <c r="D49" s="176">
        <v>715010.2067000001</v>
      </c>
      <c r="E49" s="176">
        <v>2305803.4145</v>
      </c>
      <c r="F49" s="176">
        <v>715010.2067000001</v>
      </c>
      <c r="G49" s="176">
        <v>3020813.6211999999</v>
      </c>
      <c r="H49" s="177">
        <v>2305803.4145</v>
      </c>
      <c r="I49" s="176">
        <v>3020300.9504</v>
      </c>
      <c r="J49" s="175">
        <v>100</v>
      </c>
      <c r="K49" s="175">
        <v>100</v>
      </c>
      <c r="L49" s="175">
        <v>99.983028717945317</v>
      </c>
    </row>
    <row r="50" spans="1:12" ht="38.25" x14ac:dyDescent="0.2">
      <c r="A50" s="179" t="s">
        <v>338</v>
      </c>
      <c r="B50" s="178" t="s">
        <v>337</v>
      </c>
      <c r="C50" s="176">
        <v>11914.5857</v>
      </c>
      <c r="D50" s="176">
        <v>0</v>
      </c>
      <c r="E50" s="176">
        <v>11914.5856</v>
      </c>
      <c r="F50" s="176">
        <v>0</v>
      </c>
      <c r="G50" s="176">
        <v>11914.5857</v>
      </c>
      <c r="H50" s="177">
        <v>11914.5857</v>
      </c>
      <c r="I50" s="176">
        <v>11622.1203</v>
      </c>
      <c r="J50" s="175">
        <v>100</v>
      </c>
      <c r="K50" s="175">
        <v>99.999999160692596</v>
      </c>
      <c r="L50" s="175">
        <v>97.545316242091417</v>
      </c>
    </row>
    <row r="51" spans="1:12" ht="76.5" x14ac:dyDescent="0.2">
      <c r="A51" s="179" t="s">
        <v>336</v>
      </c>
      <c r="B51" s="178" t="s">
        <v>335</v>
      </c>
      <c r="C51" s="176">
        <v>6438.1899000000003</v>
      </c>
      <c r="D51" s="176">
        <v>0</v>
      </c>
      <c r="E51" s="176">
        <v>6438.1898000000001</v>
      </c>
      <c r="F51" s="176">
        <v>0</v>
      </c>
      <c r="G51" s="176">
        <v>6438.1899000000003</v>
      </c>
      <c r="H51" s="177">
        <v>6438.1899000000003</v>
      </c>
      <c r="I51" s="176">
        <v>6049.5209999999997</v>
      </c>
      <c r="J51" s="175">
        <v>100</v>
      </c>
      <c r="K51" s="175">
        <v>99.999998446768402</v>
      </c>
      <c r="L51" s="175">
        <v>93.963071825514177</v>
      </c>
    </row>
    <row r="52" spans="1:12" ht="25.5" x14ac:dyDescent="0.2">
      <c r="A52" s="179" t="s">
        <v>334</v>
      </c>
      <c r="B52" s="178" t="s">
        <v>333</v>
      </c>
      <c r="C52" s="176">
        <v>41064.8514</v>
      </c>
      <c r="D52" s="176">
        <v>1.6439999999999999</v>
      </c>
      <c r="E52" s="176">
        <v>41064.850899999998</v>
      </c>
      <c r="F52" s="176">
        <v>1.6439999999999999</v>
      </c>
      <c r="G52" s="176">
        <v>41066.4954</v>
      </c>
      <c r="H52" s="177">
        <v>41064.8514</v>
      </c>
      <c r="I52" s="176">
        <v>40425.780299999999</v>
      </c>
      <c r="J52" s="175">
        <v>100</v>
      </c>
      <c r="K52" s="175">
        <v>99.999998782413698</v>
      </c>
      <c r="L52" s="175">
        <v>98.439810619924486</v>
      </c>
    </row>
    <row r="53" spans="1:12" ht="38.25" x14ac:dyDescent="0.2">
      <c r="A53" s="179" t="s">
        <v>332</v>
      </c>
      <c r="B53" s="178" t="s">
        <v>331</v>
      </c>
      <c r="C53" s="176">
        <v>104777.8484</v>
      </c>
      <c r="D53" s="176">
        <v>70</v>
      </c>
      <c r="E53" s="176">
        <v>104777.848</v>
      </c>
      <c r="F53" s="176">
        <v>70</v>
      </c>
      <c r="G53" s="176">
        <v>104847.8484</v>
      </c>
      <c r="H53" s="177">
        <v>104777.8484</v>
      </c>
      <c r="I53" s="176">
        <v>93606.06240000001</v>
      </c>
      <c r="J53" s="175">
        <v>100</v>
      </c>
      <c r="K53" s="175">
        <v>99.999999618239912</v>
      </c>
      <c r="L53" s="175">
        <v>89.278000291325014</v>
      </c>
    </row>
    <row r="54" spans="1:12" ht="19.5" customHeight="1" x14ac:dyDescent="0.2">
      <c r="A54" s="179" t="s">
        <v>330</v>
      </c>
      <c r="B54" s="178" t="s">
        <v>329</v>
      </c>
      <c r="C54" s="176">
        <v>207462.32199999999</v>
      </c>
      <c r="D54" s="176">
        <v>0</v>
      </c>
      <c r="E54" s="176">
        <v>207185.32709999999</v>
      </c>
      <c r="F54" s="176">
        <v>0</v>
      </c>
      <c r="G54" s="176">
        <v>207462.32199999999</v>
      </c>
      <c r="H54" s="177">
        <v>207462.32199999999</v>
      </c>
      <c r="I54" s="176">
        <v>205834.4755</v>
      </c>
      <c r="J54" s="175">
        <v>100</v>
      </c>
      <c r="K54" s="175">
        <v>99.866484238039149</v>
      </c>
      <c r="L54" s="175">
        <v>99.215353185914893</v>
      </c>
    </row>
    <row r="55" spans="1:12" ht="25.5" x14ac:dyDescent="0.2">
      <c r="A55" s="179" t="s">
        <v>328</v>
      </c>
      <c r="B55" s="178" t="s">
        <v>327</v>
      </c>
      <c r="C55" s="176">
        <v>68507.731299999999</v>
      </c>
      <c r="D55" s="176">
        <v>1.998</v>
      </c>
      <c r="E55" s="176">
        <v>68507.715100000001</v>
      </c>
      <c r="F55" s="176">
        <v>1.998</v>
      </c>
      <c r="G55" s="176">
        <v>68509.729299999992</v>
      </c>
      <c r="H55" s="177">
        <v>68507.731299999985</v>
      </c>
      <c r="I55" s="176">
        <v>68364.275099999999</v>
      </c>
      <c r="J55" s="175">
        <v>100.00000000000003</v>
      </c>
      <c r="K55" s="175">
        <v>99.999976353033887</v>
      </c>
      <c r="L55" s="175">
        <v>99.787688257585927</v>
      </c>
    </row>
    <row r="56" spans="1:12" ht="35.25" customHeight="1" x14ac:dyDescent="0.2">
      <c r="A56" s="179" t="s">
        <v>326</v>
      </c>
      <c r="B56" s="178" t="s">
        <v>325</v>
      </c>
      <c r="C56" s="176">
        <v>408.63370000000003</v>
      </c>
      <c r="D56" s="176">
        <v>0</v>
      </c>
      <c r="E56" s="176">
        <v>408.63370000000003</v>
      </c>
      <c r="F56" s="176">
        <v>0</v>
      </c>
      <c r="G56" s="176">
        <v>408.63370000000003</v>
      </c>
      <c r="H56" s="177">
        <v>408.63370000000003</v>
      </c>
      <c r="I56" s="176">
        <v>404.69329999999997</v>
      </c>
      <c r="J56" s="175">
        <v>100</v>
      </c>
      <c r="K56" s="175">
        <v>100</v>
      </c>
      <c r="L56" s="175">
        <v>99.035713402981671</v>
      </c>
    </row>
    <row r="57" spans="1:12" ht="25.5" x14ac:dyDescent="0.2">
      <c r="A57" s="179" t="s">
        <v>324</v>
      </c>
      <c r="B57" s="178" t="s">
        <v>323</v>
      </c>
      <c r="C57" s="176">
        <v>3837.5464999999999</v>
      </c>
      <c r="D57" s="176">
        <v>0</v>
      </c>
      <c r="E57" s="176">
        <v>3837.5463999999997</v>
      </c>
      <c r="F57" s="176">
        <v>0</v>
      </c>
      <c r="G57" s="176">
        <v>3837.5464999999999</v>
      </c>
      <c r="H57" s="177">
        <v>3837.5464999999999</v>
      </c>
      <c r="I57" s="176">
        <v>3792.6672999999996</v>
      </c>
      <c r="J57" s="175">
        <v>100</v>
      </c>
      <c r="K57" s="175">
        <v>99.999997394168389</v>
      </c>
      <c r="L57" s="175">
        <v>98.830523617107957</v>
      </c>
    </row>
    <row r="58" spans="1:12" ht="26.25" customHeight="1" x14ac:dyDescent="0.2">
      <c r="A58" s="179" t="s">
        <v>322</v>
      </c>
      <c r="B58" s="178" t="s">
        <v>321</v>
      </c>
      <c r="C58" s="176">
        <v>4361.1875</v>
      </c>
      <c r="D58" s="176">
        <v>0</v>
      </c>
      <c r="E58" s="176">
        <v>4311.9379000000008</v>
      </c>
      <c r="F58" s="176">
        <v>0</v>
      </c>
      <c r="G58" s="176">
        <v>4361.1875</v>
      </c>
      <c r="H58" s="177">
        <v>4361.1875</v>
      </c>
      <c r="I58" s="176">
        <v>4248.6385999999993</v>
      </c>
      <c r="J58" s="175">
        <v>100</v>
      </c>
      <c r="K58" s="175">
        <v>98.870729589131429</v>
      </c>
      <c r="L58" s="175">
        <v>97.419306094956909</v>
      </c>
    </row>
    <row r="59" spans="1:12" ht="26.25" customHeight="1" x14ac:dyDescent="0.2">
      <c r="A59" s="179" t="s">
        <v>320</v>
      </c>
      <c r="B59" s="178" t="s">
        <v>319</v>
      </c>
      <c r="C59" s="176">
        <v>5534.5429000000004</v>
      </c>
      <c r="D59" s="176">
        <v>0</v>
      </c>
      <c r="E59" s="176">
        <v>5534.5429000000004</v>
      </c>
      <c r="F59" s="176">
        <v>0</v>
      </c>
      <c r="G59" s="176">
        <v>5534.5429000000004</v>
      </c>
      <c r="H59" s="177">
        <v>5534.5429000000004</v>
      </c>
      <c r="I59" s="176">
        <v>5352.8792000000003</v>
      </c>
      <c r="J59" s="175">
        <v>100</v>
      </c>
      <c r="K59" s="175">
        <v>100</v>
      </c>
      <c r="L59" s="175">
        <v>96.717638596676153</v>
      </c>
    </row>
    <row r="60" spans="1:12" ht="38.25" x14ac:dyDescent="0.2">
      <c r="A60" s="179" t="s">
        <v>318</v>
      </c>
      <c r="B60" s="178" t="s">
        <v>317</v>
      </c>
      <c r="C60" s="176">
        <v>10722.2338</v>
      </c>
      <c r="D60" s="176">
        <v>0</v>
      </c>
      <c r="E60" s="176">
        <v>10722.2338</v>
      </c>
      <c r="F60" s="176">
        <v>0</v>
      </c>
      <c r="G60" s="176">
        <v>10722.2338</v>
      </c>
      <c r="H60" s="177">
        <v>10722.2338</v>
      </c>
      <c r="I60" s="176">
        <v>10231.799499999999</v>
      </c>
      <c r="J60" s="175">
        <v>100</v>
      </c>
      <c r="K60" s="175">
        <v>100</v>
      </c>
      <c r="L60" s="175">
        <v>95.426006286115481</v>
      </c>
    </row>
    <row r="61" spans="1:12" ht="25.5" x14ac:dyDescent="0.2">
      <c r="A61" s="179" t="s">
        <v>316</v>
      </c>
      <c r="B61" s="178" t="s">
        <v>315</v>
      </c>
      <c r="C61" s="176">
        <v>3829.0178999999998</v>
      </c>
      <c r="D61" s="176">
        <v>0.34370000000000001</v>
      </c>
      <c r="E61" s="176">
        <v>3828.7667999999999</v>
      </c>
      <c r="F61" s="176">
        <v>0.34370000000000001</v>
      </c>
      <c r="G61" s="176">
        <v>3829.3616000000002</v>
      </c>
      <c r="H61" s="177">
        <v>3829.0179000000003</v>
      </c>
      <c r="I61" s="176">
        <v>3721.0439999999999</v>
      </c>
      <c r="J61" s="175">
        <v>99.999999999999986</v>
      </c>
      <c r="K61" s="175">
        <v>99.993442182654718</v>
      </c>
      <c r="L61" s="175">
        <v>97.17139274598668</v>
      </c>
    </row>
    <row r="62" spans="1:12" ht="38.25" x14ac:dyDescent="0.2">
      <c r="A62" s="179" t="s">
        <v>314</v>
      </c>
      <c r="B62" s="178" t="s">
        <v>313</v>
      </c>
      <c r="C62" s="176">
        <v>1771588.0432</v>
      </c>
      <c r="D62" s="176">
        <v>12.866299999999999</v>
      </c>
      <c r="E62" s="176">
        <v>1771513.0762999998</v>
      </c>
      <c r="F62" s="176">
        <v>12.866299999999999</v>
      </c>
      <c r="G62" s="176">
        <v>1796549.3954</v>
      </c>
      <c r="H62" s="177">
        <v>1796536.5290999999</v>
      </c>
      <c r="I62" s="176">
        <v>1741610.1165999998</v>
      </c>
      <c r="J62" s="175">
        <v>98.611300939564074</v>
      </c>
      <c r="K62" s="175">
        <v>99.995768378529775</v>
      </c>
      <c r="L62" s="175">
        <v>96.941955565448396</v>
      </c>
    </row>
    <row r="63" spans="1:12" x14ac:dyDescent="0.2">
      <c r="C63" s="174"/>
      <c r="D63" s="174"/>
      <c r="E63" s="174"/>
      <c r="F63" s="174"/>
      <c r="G63" s="174"/>
      <c r="H63" s="174"/>
      <c r="I63" s="174"/>
    </row>
  </sheetData>
  <mergeCells count="5">
    <mergeCell ref="A1:I1"/>
    <mergeCell ref="A4:L4"/>
    <mergeCell ref="K1:L1"/>
    <mergeCell ref="A2:L2"/>
    <mergeCell ref="A3:L3"/>
  </mergeCells>
  <pageMargins left="0.15748031496062992" right="0.15748031496062992" top="0.31496062992125984" bottom="0.23622047244094491" header="0.23622047244094491" footer="0.15748031496062992"/>
  <pageSetup paperSize="9" scale="8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1 (касса)</vt:lpstr>
      <vt:lpstr>Лист1</vt:lpstr>
      <vt:lpstr>Лист2</vt:lpstr>
      <vt:lpstr>Rep_19.01.16_16.36.11</vt:lpstr>
      <vt:lpstr>'1 (касса)'!Заголовки_для_печати</vt:lpstr>
      <vt:lpstr>Rep_19.01.16_16.36.11!Заголовки_для_печати</vt:lpstr>
      <vt:lpstr>'1 (касса)'!Область_печати</vt:lpstr>
      <vt:lpstr>Rep_19.01.16_16.36.11!Область_печати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Мартиросян Арам Герасимович</dc:creator>
  <cp:lastModifiedBy>МАРКОВСКАЯ ВАЛЕРИЯ ВЯЧЕСЛАВОВНА</cp:lastModifiedBy>
  <cp:lastPrinted>2019-01-17T13:35:27Z</cp:lastPrinted>
  <dcterms:created xsi:type="dcterms:W3CDTF">2002-06-19T10:16:57Z</dcterms:created>
  <dcterms:modified xsi:type="dcterms:W3CDTF">2019-01-21T14:02:22Z</dcterms:modified>
</cp:coreProperties>
</file>